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00-Point Checklist" sheetId="1" r:id="rId4"/>
    <sheet state="visible" name="Progress by Category" sheetId="2" r:id="rId5"/>
    <sheet state="visible" name="Certification Partnerships" sheetId="3" r:id="rId6"/>
  </sheets>
  <definedNames/>
  <calcPr/>
  <extLst>
    <ext uri="GoogleSheetsCustomDataVersion2">
      <go:sheetsCustomData xmlns:go="http://customooxmlschemas.google.com/" r:id="rId7" roundtripDataChecksum="UWgdcRO2TylBUrg5+fYDQuK4LREHT2vw4ek1ik+dg5I="/>
    </ext>
  </extLst>
</workbook>
</file>

<file path=xl/sharedStrings.xml><?xml version="1.0" encoding="utf-8"?>
<sst xmlns="http://schemas.openxmlformats.org/spreadsheetml/2006/main" count="719" uniqueCount="410">
  <si>
    <t>Certification Partnerships</t>
  </si>
  <si>
    <t>Progress by Category</t>
  </si>
  <si>
    <t xml:space="preserve">Every course and certificate on this list is free.  </t>
  </si>
  <si>
    <t>Certification</t>
  </si>
  <si>
    <t>Category</t>
  </si>
  <si>
    <t>Provider</t>
  </si>
  <si>
    <t>Level</t>
  </si>
  <si>
    <t>Cost</t>
  </si>
  <si>
    <t>Where to Find It</t>
  </si>
  <si>
    <t>Checklist #</t>
  </si>
  <si>
    <t>Items</t>
  </si>
  <si>
    <t>Completed</t>
  </si>
  <si>
    <t>Claude 101</t>
  </si>
  <si>
    <t>% Complete</t>
  </si>
  <si>
    <t>Points Earned (of 100)</t>
  </si>
  <si>
    <t>AI Fluency Fundamentals</t>
  </si>
  <si>
    <t>Anthropic Academy</t>
  </si>
  <si>
    <t>Beginner</t>
  </si>
  <si>
    <t>Free</t>
  </si>
  <si>
    <t>anthropic.com/learn</t>
  </si>
  <si>
    <t>3</t>
  </si>
  <si>
    <t>AI Fluency: Framework &amp; Foundations</t>
  </si>
  <si>
    <t>13, 60</t>
  </si>
  <si>
    <t>AI Fluency for Students</t>
  </si>
  <si>
    <t>Level 1: Foundations</t>
  </si>
  <si>
    <t>60</t>
  </si>
  <si>
    <t>AI Fluency courses (Community Impact series)</t>
  </si>
  <si>
    <t>Anthropic on Coursera</t>
  </si>
  <si>
    <t>coursera.org</t>
  </si>
  <si>
    <t>64</t>
  </si>
  <si>
    <t>Career Essentials in Generative AI</t>
  </si>
  <si>
    <t>Microsoft and LinkedIn</t>
  </si>
  <si>
    <t>LinkedIn Learning</t>
  </si>
  <si>
    <t>61</t>
  </si>
  <si>
    <t>AI Fundamentals (digital badge)</t>
  </si>
  <si>
    <t>IBM SkillsBuild</t>
  </si>
  <si>
    <t>skillsbuild.org</t>
  </si>
  <si>
    <t>62</t>
  </si>
  <si>
    <t>Introduction to Agent Skills</t>
  </si>
  <si>
    <t>Intermediate</t>
  </si>
  <si>
    <t>80</t>
  </si>
  <si>
    <t>Introduction to Claude Cowork</t>
  </si>
  <si>
    <t>Free course (using Cowork needs a paid Claude plan)</t>
  </si>
  <si>
    <t>Optional (after 82)</t>
  </si>
  <si>
    <t>Claude Code 101</t>
  </si>
  <si>
    <t>Step Further B3</t>
  </si>
  <si>
    <t>Claude Code in Action</t>
  </si>
  <si>
    <t>Advanced</t>
  </si>
  <si>
    <t>Step Further B9</t>
  </si>
  <si>
    <t>Building with the Claude API</t>
  </si>
  <si>
    <t>Step Further B10</t>
  </si>
  <si>
    <t>Introduction to Model Context Protocol</t>
  </si>
  <si>
    <t>The Ultimate Career Edge: 100-Point AI Checklist</t>
  </si>
  <si>
    <t>Step Further B11</t>
  </si>
  <si>
    <t>MCP Advanced Topics</t>
  </si>
  <si>
    <t>Progress</t>
  </si>
  <si>
    <t>Step Further B12</t>
  </si>
  <si>
    <t>Cadre AI Edge Certification</t>
  </si>
  <si>
    <t>Cadre AI</t>
  </si>
  <si>
    <t>Capstone</t>
  </si>
  <si>
    <t>Included in program</t>
  </si>
  <si>
    <t>Awarded by Cadre AI</t>
  </si>
  <si>
    <t>100</t>
  </si>
  <si>
    <t>Every numbered item (1-100) can be done for free. Work from top to bottom and mark each item Yes in the Done? column when you finish. Bonus items at the bottom are for students who want to go further. Gray rows need a paid Claude plan and can be skipped.</t>
  </si>
  <si>
    <t>Bonus &amp; optional items done</t>
  </si>
  <si>
    <t>Responsible &amp; Ethical AI</t>
  </si>
  <si>
    <t>#</t>
  </si>
  <si>
    <t>Checklist Item</t>
  </si>
  <si>
    <t>Proof of Completion</t>
  </si>
  <si>
    <t>Suggested Tools &amp; Resources</t>
  </si>
  <si>
    <t>Done?</t>
  </si>
  <si>
    <t>Date Completed</t>
  </si>
  <si>
    <t>Prompting Skills</t>
  </si>
  <si>
    <t>Create a free Claude account and download the Claude app on your phone</t>
  </si>
  <si>
    <t>Screenshot showing you're signed in on your computer and phone</t>
  </si>
  <si>
    <t>claude.ai, Claude mobile app</t>
  </si>
  <si>
    <t>Research the privacy setting options Claude and any other AI tool you use. Decide whether your chats can be used to train the AI, and review memory and chat history settings</t>
  </si>
  <si>
    <t>Screenshot of your privacy settings</t>
  </si>
  <si>
    <t>Claude Settings &gt; Privacy, settings in each tool</t>
  </si>
  <si>
    <t>Take your first free online AI course: Claude 101 from Anthropic Academy, and earn the certificate</t>
  </si>
  <si>
    <t>Certificate</t>
  </si>
  <si>
    <t>Anthropic Academy: Claude 101 (anthropic.com/learn)</t>
  </si>
  <si>
    <t>Research Tools</t>
  </si>
  <si>
    <t>Learn what a large language model (LLM) is: the technology behind Claude, ChatGPT, and Gemini. It learned patterns from huge amounts of text and writes answers by predicting what words should come next</t>
  </si>
  <si>
    <t>Explain what an LLM is in 2 minutes to a friend or family member</t>
  </si>
  <si>
    <t>Anthropic Academy: Claude 101, Claude</t>
  </si>
  <si>
    <t>Level 2: Applied</t>
  </si>
  <si>
    <t>Learn key AI terms like prompt (your instructions to AI), token, training data, and hallucination (when AI makes something up)</t>
  </si>
  <si>
    <t>A list of 10 terms you can define in your own words</t>
  </si>
  <si>
    <t>Claude, Anthropic Academy</t>
  </si>
  <si>
    <t>Learn what AI is good at and where it makes mistakes (for example, made-up facts, math errors, or outdated info)</t>
  </si>
  <si>
    <t>List of 3 things AI does well and 3 mistakes you caught, with examples</t>
  </si>
  <si>
    <t>Claude</t>
  </si>
  <si>
    <t>Ask Claude and one other AI tool the same question and compare their answers</t>
  </si>
  <si>
    <t>Notes comparing the two answers</t>
  </si>
  <si>
    <t>Claude, ChatGPT (free)</t>
  </si>
  <si>
    <t>Know the difference between a chatbot (you chat with it), an agent (it takes actions for you), and an automation (it runs a task on its own)</t>
  </si>
  <si>
    <t>One real example of each</t>
  </si>
  <si>
    <t>Anthropic Academy: AI Fluency</t>
  </si>
  <si>
    <t>Learn that Claude comes in different models (versions), such as faster ones for simple tasks and smarter ones for hard tasks, and when each is the right choice</t>
  </si>
  <si>
    <t>Short note on which model you'd use for which kind of task</t>
  </si>
  <si>
    <t>Anthropic Academy: Claude 101</t>
  </si>
  <si>
    <t>Upload a PDF, article, or photo and have AI summarize it and answer your questions about it</t>
  </si>
  <si>
    <t>The summary, plus notes on anything it got wrong</t>
  </si>
  <si>
    <t>Claude, NotebookLM, ChatGPT</t>
  </si>
  <si>
    <t>Talk out loud with AI using voice mode</t>
  </si>
  <si>
    <t>A few sentences on how it went</t>
  </si>
  <si>
    <t>Claude mobile app, ChatGPT voice</t>
  </si>
  <si>
    <t>Point your phone camera at something (a plant, a math problem, or a sign in another language) and ask AI about it</t>
  </si>
  <si>
    <t>Screenshot of the conversation</t>
  </si>
  <si>
    <t>Claude mobile app</t>
  </si>
  <si>
    <t>Writing &amp; Writing Samples</t>
  </si>
  <si>
    <t>Learn Anthropic's 4 D's of using AI well: Delegation (what to hand to AI), Description (how to explain what you want), Discernment (judging if the answer is good), and Diligence (using it responsibly)</t>
  </si>
  <si>
    <t>Use all four D's on one real task and write down how</t>
  </si>
  <si>
    <t>Anthropic Academy: AI Fluency: Framework &amp; Foundations</t>
  </si>
  <si>
    <t>Read your school's rules on using AI for schoolwork</t>
  </si>
  <si>
    <t>One sentence on what is and isn't allowed</t>
  </si>
  <si>
    <t>School handbook, syllabus</t>
  </si>
  <si>
    <t>Know what you should never type into an AI tool: passwords, private personal info, or anything confidential</t>
  </si>
  <si>
    <t>Your personal "never share" list</t>
  </si>
  <si>
    <t>Tool privacy policies</t>
  </si>
  <si>
    <t>Fact-check an AI answer using two trustworthy sources, and write down anything it got wrong</t>
  </si>
  <si>
    <t>Fact-check notes</t>
  </si>
  <si>
    <t>Google Scholar, official sources</t>
  </si>
  <si>
    <t>Test whether AI gives unfair or stereotyped answers, and write down what you find</t>
  </si>
  <si>
    <t>Notes with the questions you asked and what you noticed</t>
  </si>
  <si>
    <t>Learn how to be honest about when you used AI in school or at work</t>
  </si>
  <si>
    <t>A short statement you could use to explain how you used AI</t>
  </si>
  <si>
    <t>School and employer policies</t>
  </si>
  <si>
    <t>Learn how to spot AI-made images, videos, and fake audio (deepfakes)</t>
  </si>
  <si>
    <t>3 clues you'd look for, with one example you found</t>
  </si>
  <si>
    <t>News sites, Google reverse image search</t>
  </si>
  <si>
    <t>Productivity &amp; Organization</t>
  </si>
  <si>
    <t>Learn the basics of writing good prompts (the instructions you give AI): give background, set limits, show examples, and keep improving</t>
  </si>
  <si>
    <t>Your first prompt next to your improved version</t>
  </si>
  <si>
    <t>Anthropic prompt engineering guide</t>
  </si>
  <si>
    <t>Write a prompt that tells AI who to act as, what to do, the background it needs, and how the answer should look</t>
  </si>
  <si>
    <t>Saved example prompt</t>
  </si>
  <si>
    <t>Claude, ChatGPT</t>
  </si>
  <si>
    <t>Show AI 2-3 examples of what you want so its answers come out the way you like</t>
  </si>
  <si>
    <t>Your prompt with examples, and the results</t>
  </si>
  <si>
    <t>Improve one prompt at least 5 times and note what each change did</t>
  </si>
  <si>
    <t>A list of your changes and results</t>
  </si>
  <si>
    <t>Ask AI to ask you questions first before it gives you an answer</t>
  </si>
  <si>
    <t>Use AI as a tutor to understand a hard class topic, where it guides you instead of giving you the answer</t>
  </si>
  <si>
    <t>Notes on the topic in your own words</t>
  </si>
  <si>
    <t>Claude (Learning style)</t>
  </si>
  <si>
    <t>Creative &amp; Content Tools</t>
  </si>
  <si>
    <t>Ask AI to organize its answer as a table, checklist, or outline</t>
  </si>
  <si>
    <t>Example of the organized answer</t>
  </si>
  <si>
    <t>Save 10 prompts that work well for you so you can reuse them</t>
  </si>
  <si>
    <t>Doc or Notion page with your prompts</t>
  </si>
  <si>
    <t>Notion, Google Docs</t>
  </si>
  <si>
    <t>Ask AI to review its own answer, point out what's weak, and improve it</t>
  </si>
  <si>
    <t>Before and after answers</t>
  </si>
  <si>
    <t>Use an AI research tool to pull together information from several sources</t>
  </si>
  <si>
    <t>Your summary with links to the sources</t>
  </si>
  <si>
    <t>Perplexity, Claude with web search, NotebookLM</t>
  </si>
  <si>
    <t>Certifications &amp; Credibility</t>
  </si>
  <si>
    <t>Check that every source an AI research answer gives you is real and actually says what the AI claims</t>
  </si>
  <si>
    <t>List of sources you checked</t>
  </si>
  <si>
    <t>Any AI research tool</t>
  </si>
  <si>
    <t>Level 3: Career-Ready</t>
  </si>
  <si>
    <t>Use Claude with web search to create a report on a career or industry you're interested in, using at least 5 sources</t>
  </si>
  <si>
    <t>The report, plus 3 takeaways in your own words</t>
  </si>
  <si>
    <t>Claude with web search, Perplexity (free)</t>
  </si>
  <si>
    <t>Upload 5 or more sources into NotebookLM and create an audio overview (a podcast-style summary)</t>
  </si>
  <si>
    <t>Link to your notebook</t>
  </si>
  <si>
    <t>NotebookLM</t>
  </si>
  <si>
    <t>Use AI to find and summarize research papers on a topic</t>
  </si>
  <si>
    <t>A list of 3 papers with a short summary of each</t>
  </si>
  <si>
    <t>Semantic Scholar, Consensus (free plan), Google Scholar</t>
  </si>
  <si>
    <t>Write a one-page overview of a company you'd like to work for</t>
  </si>
  <si>
    <t>One-page overview</t>
  </si>
  <si>
    <t>Claude, Perplexity, LinkedIn</t>
  </si>
  <si>
    <t>Upload a spreadsheet of data to AI and create one chart and three key findings</t>
  </si>
  <si>
    <t>The chart and your findings</t>
  </si>
  <si>
    <t>Follow 3-5 trustworthy AI experts, newsletters, or online groups</t>
  </si>
  <si>
    <t>List of who you follow</t>
  </si>
  <si>
    <t>LinkedIn, newsletters, podcasts</t>
  </si>
  <si>
    <t>Use AI to argue both sides of an issue before you form your own opinion</t>
  </si>
  <si>
    <t>Your notes on both sides, plus your own view</t>
  </si>
  <si>
    <t>Use AI to help write and improve something while keeping it in your own voice</t>
  </si>
  <si>
    <t>Your draft showing the edits you made</t>
  </si>
  <si>
    <t>Career &amp; Job Search</t>
  </si>
  <si>
    <t>Share 3 samples of your own writing with AI and have it describe your writing style, then use that description to guide future drafts</t>
  </si>
  <si>
    <t>Your saved writing style description</t>
  </si>
  <si>
    <t>Claude Styles, ChatGPT custom instructions</t>
  </si>
  <si>
    <t>Use AI as an editor, not a writer: ask for feedback on your draft, then make the changes yourself</t>
  </si>
  <si>
    <t>Your first draft, the feedback, and your final version</t>
  </si>
  <si>
    <t>Claude, Grammarly (free)</t>
  </si>
  <si>
    <t>Write a professional email to someone you'd like to connect with, using AI to help</t>
  </si>
  <si>
    <t>The finished email</t>
  </si>
  <si>
    <t>Claude, Gmail</t>
  </si>
  <si>
    <t>Write a polished 500-800 word article about an AI topic you can show employers</t>
  </si>
  <si>
    <t>Final article saved as a PDF</t>
  </si>
  <si>
    <t>Claude, Google Docs</t>
  </si>
  <si>
    <t>Write a short story of how you used AI to solve a real problem: the problem, what you did, and the result</t>
  </si>
  <si>
    <t>The finished write-up</t>
  </si>
  <si>
    <t>Claude Power User &amp; Skills</t>
  </si>
  <si>
    <t>Draft one article or post for LinkedIn</t>
  </si>
  <si>
    <t xml:space="preserve">LinkedIn </t>
  </si>
  <si>
    <t>Get AI feedback on a college essay, personal statement, or scholarship essay while keeping the writing your own</t>
  </si>
  <si>
    <t>Your draft, the feedback, and your final version</t>
  </si>
  <si>
    <t>Set up an AI note-taker that records and summarizes your meetings or classes (with permission)</t>
  </si>
  <si>
    <t>Notes from one real meeting</t>
  </si>
  <si>
    <t>Fireflies (free plan), Otter (free plan)</t>
  </si>
  <si>
    <t>Set up a digital notebook where AI can help you search and organize your notes</t>
  </si>
  <si>
    <t>Screenshot of your setup</t>
  </si>
  <si>
    <t>Notion (free), Obsidian, NotebookLM</t>
  </si>
  <si>
    <t>Use an AI calendar or to-do app to plan your week and block time to focus</t>
  </si>
  <si>
    <t>One week of planned focus time</t>
  </si>
  <si>
    <t>Google Calendar, Google Tasks, Claude</t>
  </si>
  <si>
    <t>Create a Claude Project for one class or goal: a workspace where you upload files and give Claude instructions it remembers</t>
  </si>
  <si>
    <t>Screenshot of the Project</t>
  </si>
  <si>
    <t>Claude Projects (free plan), NotebookLM</t>
  </si>
  <si>
    <t>Use AI to make a study plan for an upcoming test</t>
  </si>
  <si>
    <t>The study plan you followed</t>
  </si>
  <si>
    <t>Automation &amp; Agents</t>
  </si>
  <si>
    <t>Turn on AI memory (so it remembers things about you between chats) and check what it has saved</t>
  </si>
  <si>
    <t>Notes on what you kept or deleted</t>
  </si>
  <si>
    <t>Claude memory, ChatGPT memory</t>
  </si>
  <si>
    <t>Level 4: Builder</t>
  </si>
  <si>
    <t>Turn your class notes into flashcards and a practice quiz with AI</t>
  </si>
  <si>
    <t>Your flashcards or quiz</t>
  </si>
  <si>
    <t>Claude, NotebookLM, Quizlet (free)</t>
  </si>
  <si>
    <t>Use AI to break a big project into small steps with due dates</t>
  </si>
  <si>
    <t>Your project plan</t>
  </si>
  <si>
    <t>Claude, Google Calendar</t>
  </si>
  <si>
    <t>Make a polished slide presentation with AI</t>
  </si>
  <si>
    <t>Final slides</t>
  </si>
  <si>
    <t>Canva (free), Gamma (free plan), Claude</t>
  </si>
  <si>
    <t>Create and edit images with AI for a real project</t>
  </si>
  <si>
    <t>The images you used</t>
  </si>
  <si>
    <t>ChatGPT (free), Canva (free), Adobe Express (free)</t>
  </si>
  <si>
    <t>Try one AI tool that makes videos or voiceovers</t>
  </si>
  <si>
    <t>A short clip</t>
  </si>
  <si>
    <t>CapCut, ElevenLabs (free plan), Canva (free)</t>
  </si>
  <si>
    <t>Design a flyer, logo, or social media graphic with AI</t>
  </si>
  <si>
    <t>The final design</t>
  </si>
  <si>
    <t>Canva (free), Adobe Express (free)</t>
  </si>
  <si>
    <t>Build something interactive in Claude, like a quiz, flashcards, a calculator, or a simple tool, just by describing it (no coding needed)</t>
  </si>
  <si>
    <t>Link to share it</t>
  </si>
  <si>
    <t>Claude Artifacts</t>
  </si>
  <si>
    <t>Learn the basic rules on who owns AI-made images and videos and how you can use them</t>
  </si>
  <si>
    <t>A short summary of the rules for each tool you use</t>
  </si>
  <si>
    <t>Tool terms of service</t>
  </si>
  <si>
    <t>Portfolio &amp; Vibe Coding</t>
  </si>
  <si>
    <t>Earn an Anthropic AI Fluency certificate (AI Fluency for Students, or Framework &amp; Foundations)</t>
  </si>
  <si>
    <t>Earn the free Career Essentials in Generative AI certificate from Microsoft and LinkedIn</t>
  </si>
  <si>
    <t>LinkedIn Learning (Microsoft and LinkedIn)</t>
  </si>
  <si>
    <t>Earn the free AI Fundamentals digital badge from IBM SkillsBuild</t>
  </si>
  <si>
    <t>Digital badge</t>
  </si>
  <si>
    <t>IBM SkillsBuild (skillsbuild.org)</t>
  </si>
  <si>
    <t>Understand what a certificate shows an employer, and what it doesn't prove on its own</t>
  </si>
  <si>
    <t>One sentence you would say about it in an interview</t>
  </si>
  <si>
    <t>See Certification Partnerships tab</t>
  </si>
  <si>
    <t>Extra challenge: complete one of Anthropic's free AI Fluency courses on Coursera</t>
  </si>
  <si>
    <t>Anthropic AI Fluency on Coursera (free)</t>
  </si>
  <si>
    <t>Add all your certificates to your LinkedIn profile and resume</t>
  </si>
  <si>
    <t>Updated LinkedIn and resume</t>
  </si>
  <si>
    <t>LinkedIn</t>
  </si>
  <si>
    <t>Networking &amp; Community</t>
  </si>
  <si>
    <t>Learn the types of AI jobs out there: companies that sell AI, companies that use AI, and roles that build AI products</t>
  </si>
  <si>
    <t>List of 3 job types with example companies</t>
  </si>
  <si>
    <t>LinkedIn, company career pages</t>
  </si>
  <si>
    <t>Level 5: The Edge</t>
  </si>
  <si>
    <t>Look through job postings for AI-related jobs and note the skills they ask for most</t>
  </si>
  <si>
    <t>List of the 10 most common skills</t>
  </si>
  <si>
    <t>LinkedIn, Indeed plus AI summarization</t>
  </si>
  <si>
    <t>Use AI to tailor your resume to a real job posting</t>
  </si>
  <si>
    <t>Your tailored resume</t>
  </si>
  <si>
    <t>Claude, ChatGPT, Teal (free plan)</t>
  </si>
  <si>
    <t>Add an "AI Tools &amp; Skills" section to your resume that names tools and what you did with them</t>
  </si>
  <si>
    <t>Updated resume</t>
  </si>
  <si>
    <t>Claude, Teal (free plan)</t>
  </si>
  <si>
    <t>Rewrite your LinkedIn profile with help from AI, keeping it in your own voice</t>
  </si>
  <si>
    <t>Link to your updated profile</t>
  </si>
  <si>
    <t>LinkedIn, Claude</t>
  </si>
  <si>
    <t>Write a cover letter for a real job with AI, then edit it so it sounds like you</t>
  </si>
  <si>
    <t>Final cover letter</t>
  </si>
  <si>
    <t>Set up job alerts so you're notified when roles you want are posted</t>
  </si>
  <si>
    <t>Screenshot of your active alerts</t>
  </si>
  <si>
    <t>LinkedIn Job Alerts, Google Alerts</t>
  </si>
  <si>
    <t>Practice a job interview with AI, including the question "How do you use AI?"</t>
  </si>
  <si>
    <t>Notes on what you'll improve</t>
  </si>
  <si>
    <t>Claude voice mode, Google Interview Warmup</t>
  </si>
  <si>
    <t>Prepare a 60-second answer about how you use AI to work smarter</t>
  </si>
  <si>
    <t>A recording or written version</t>
  </si>
  <si>
    <t>Claude, phone recorder</t>
  </si>
  <si>
    <t>Capstone: Cadre AI Edge</t>
  </si>
  <si>
    <t>Use AI to research pay ranges, education needed, and job outlook for 3 careers</t>
  </si>
  <si>
    <t>A short comparison of the 3 careers</t>
  </si>
  <si>
    <t>Claude, Perplexity, Bureau of Labor Statistics (bls.gov)</t>
  </si>
  <si>
    <t>Write a thank-you email after an interview or informational chat, using AI to help</t>
  </si>
  <si>
    <t>The email you sent</t>
  </si>
  <si>
    <t>Tell AI about yourself and how you like answers written using its settings (custom instructions)</t>
  </si>
  <si>
    <t>Screenshot of your saved settings</t>
  </si>
  <si>
    <t>Claude settings, ChatGPT custom instructions</t>
  </si>
  <si>
    <t>Connect Claude to an app you already use, like Google Drive or your calendar, and use it for a real task</t>
  </si>
  <si>
    <t>A description of what you did</t>
  </si>
  <si>
    <t>Claude connectors (Google Drive, Calendar, Gmail)</t>
  </si>
  <si>
    <t>Use AI to help you build a budget or tracker in Google Sheets that does the math for you</t>
  </si>
  <si>
    <t>Your working spreadsheet</t>
  </si>
  <si>
    <t>Google Sheets, Claude</t>
  </si>
  <si>
    <t>Learn what Claude Skills are (saved instructions that teach Claude how to do a specific task) and use one</t>
  </si>
  <si>
    <t>Something you made with the skill</t>
  </si>
  <si>
    <t>Total</t>
  </si>
  <si>
    <t>Claude Skills, Anthropic Academy: Introduction to Agent Skills</t>
  </si>
  <si>
    <t>Create your own Claude Skill for a task you do often (for example, formatting your notes or writing in your style)</t>
  </si>
  <si>
    <t>Your skill file</t>
  </si>
  <si>
    <t>Claude skill-creator, Anthropic Academy: Introduction to Agent Skills</t>
  </si>
  <si>
    <t>Ask Claude to create a real file you can download, like a document, spreadsheet, or slides</t>
  </si>
  <si>
    <t>The file Claude made</t>
  </si>
  <si>
    <t>Claude (file creation)</t>
  </si>
  <si>
    <t>Optional</t>
  </si>
  <si>
    <t>OPTIONAL (PAID): Give Claude Cowork a task with several steps and let it do the work for you. Costs money: requires a paid Claude plan (Pro or higher). Optional. Skip if you're only using free programs. Does not count toward your 100 points.</t>
  </si>
  <si>
    <t>Summary of the task and the result</t>
  </si>
  <si>
    <t>Claude Cowork (Pro plan and up), Anthropic Academy: Introduction to Claude Cowork (free course)</t>
  </si>
  <si>
    <t>Automate one boring, repeated task using a tool that doesn't need coding</t>
  </si>
  <si>
    <t>Your working automation</t>
  </si>
  <si>
    <t>Zapier, Make, or n8n (free plans)</t>
  </si>
  <si>
    <t>Draw out the steps of a process you do and mark which steps AI could help with</t>
  </si>
  <si>
    <t>Your diagram</t>
  </si>
  <si>
    <t>Miro (free), Excalidraw, Claude</t>
  </si>
  <si>
    <t>Build an automation with several steps that includes AI (for example: a form is filled out, AI summarizes it, and an email is sent)</t>
  </si>
  <si>
    <t>Build your own custom AI assistant with a clear job and instructions</t>
  </si>
  <si>
    <t>Claude Projects</t>
  </si>
  <si>
    <t>Set up an AI task that runs on a schedule, like a daily news summary</t>
  </si>
  <si>
    <t>Screenshot of the results</t>
  </si>
  <si>
    <t>Zapier (free plan), Google Alerts</t>
  </si>
  <si>
    <t>Use AI to build your personal portfolio website and publish it on a free web address</t>
  </si>
  <si>
    <t>Link to your live site</t>
  </si>
  <si>
    <t>GitHub Pages, Google Sites, Framer (free plan)</t>
  </si>
  <si>
    <t>Build and finish one small project from start to finish with a free AI coding tool ("vibe coding" means building by describing what you want)</t>
  </si>
  <si>
    <t>Link to the project</t>
  </si>
  <si>
    <t>Lovable, Replit, Bolt.new (free plans), Claude artifacts</t>
  </si>
  <si>
    <t>Write up one AI project clearly enough that an employer could understand what you did and judge it</t>
  </si>
  <si>
    <t>Your project write-up</t>
  </si>
  <si>
    <t>GitHub README, portfolio page</t>
  </si>
  <si>
    <t>Add 3 projects to your portfolio, each explaining the problem, tools used, and result</t>
  </si>
  <si>
    <t>Your portfolio page</t>
  </si>
  <si>
    <t>Your portfolio site</t>
  </si>
  <si>
    <t>Publish your website and add the link to your LinkedIn and resume</t>
  </si>
  <si>
    <t>Join or start an AI club or online community</t>
  </si>
  <si>
    <t>Membership or club page</t>
  </si>
  <si>
    <t>Campus clubs, Discord, LinkedIn groups</t>
  </si>
  <si>
    <t>Attend one more free live AI event after this one</t>
  </si>
  <si>
    <t>Event name, plus one new person you met</t>
  </si>
  <si>
    <t>Meetup, Luma, Eventbrite (free events)</t>
  </si>
  <si>
    <t>Send personalized LinkedIn connection requests to 5 people in a field you're interested in</t>
  </si>
  <si>
    <t>5 new connections</t>
  </si>
  <si>
    <t>Give back: write a guide or teach others how to use an AI tool</t>
  </si>
  <si>
    <t>Link to your post, video, or workshop</t>
  </si>
  <si>
    <t>LinkedIn, YouTube, campus club</t>
  </si>
  <si>
    <t>Use AI to solve a real problem for a real person or group (a club, family business, or nonprofit) and ask them for a quote about your work</t>
  </si>
  <si>
    <t>Project summary and their quote</t>
  </si>
  <si>
    <t>Any tools from this list</t>
  </si>
  <si>
    <t>Present your final project in a 5-minute demo</t>
  </si>
  <si>
    <t>A recording or live presentation</t>
  </si>
  <si>
    <t>Canva (free), Claude, your portfolio</t>
  </si>
  <si>
    <t>Put together your AI Edge package: resume, LinkedIn, portfolio, 2 writing samples, and certificates</t>
  </si>
  <si>
    <t>Your complete package</t>
  </si>
  <si>
    <t>Everything above</t>
  </si>
  <si>
    <t>Earn the Cadre AI Edge Certification</t>
  </si>
  <si>
    <t>Reviewed and awarded by Cadre AI</t>
  </si>
  <si>
    <t>TAKE IT A STEP FURTHER: Bonus advanced items for students who finish the 100 points. These are optional and do not count toward your score.</t>
  </si>
  <si>
    <t>B1</t>
  </si>
  <si>
    <t>Bonus: Advanced</t>
  </si>
  <si>
    <t>Take It a Step Further</t>
  </si>
  <si>
    <t>Install the free Claude desktop app and add a desktop extension so Claude can work with files on your computer</t>
  </si>
  <si>
    <t>Screenshot of the extension working</t>
  </si>
  <si>
    <t>Claude desktop app (free), desktop extensions</t>
  </si>
  <si>
    <t>B2</t>
  </si>
  <si>
    <t>Create a GitHub account (a website for storing and sharing code) and upload your first project with a description</t>
  </si>
  <si>
    <t>Link to your GitHub project</t>
  </si>
  <si>
    <t>GitHub</t>
  </si>
  <si>
    <t>B3</t>
  </si>
  <si>
    <t>Take Anthropic Academy's free Claude Code 101 course to learn how AI coding tools work</t>
  </si>
  <si>
    <t>Anthropic Academy: Claude Code 101</t>
  </si>
  <si>
    <t>B4</t>
  </si>
  <si>
    <t>Create a project instructions file (like CLAUDE.md) that tells your AI coding tool what your project is and how to work on it</t>
  </si>
  <si>
    <t>The file saved in your project</t>
  </si>
  <si>
    <t>Claude (free), GitHub Copilot (free for students)</t>
  </si>
  <si>
    <t>B5</t>
  </si>
  <si>
    <t>Use a free AI coding tool to add a new feature to a project, fix any problems, and be able to explain how the code works</t>
  </si>
  <si>
    <t>The update, plus your explanation</t>
  </si>
  <si>
    <t>B6</t>
  </si>
  <si>
    <t>OPTIONAL (PAID): Install Claude Code, Anthropic's AI coding tool, and use it on one of your projects. Costs money: requires a paid Claude plan (Pro or higher). Optional. Skip if you're only using free programs.</t>
  </si>
  <si>
    <t>Screenshot of Claude Code running in your project</t>
  </si>
  <si>
    <t>Claude Code (Pro plan and up)</t>
  </si>
  <si>
    <t>B7</t>
  </si>
  <si>
    <t>OPTIONAL (PAID): Write a CLAUDE.md file that tells Claude Code what your project is and how to work on it. Costs money: requires a paid Claude plan (Pro or higher). Optional. Skip if you're only using free programs.</t>
  </si>
  <si>
    <t>The CLAUDE.md file saved in your project</t>
  </si>
  <si>
    <t>B8</t>
  </si>
  <si>
    <t>OPTIONAL (PAID): Use Claude Code to add a feature to a project, fix any problems, and explain how the code works. Costs money: requires a paid Claude plan (Pro or higher). Optional. Skip if you're only using free programs.</t>
  </si>
  <si>
    <t>B9</t>
  </si>
  <si>
    <t>Earn Anthropic Academy's Claude Code in Action certificate</t>
  </si>
  <si>
    <t>Anthropic Academy: Claude Code in Action</t>
  </si>
  <si>
    <t>B10</t>
  </si>
  <si>
    <t>Take Anthropic Academy's free Building with the Claude API course, then connect to an AI with code using a free API and build a small app</t>
  </si>
  <si>
    <t>Certificate and link to your working app</t>
  </si>
  <si>
    <t>Anthropic Academy: Building with the Claude API, Google AI Studio (free Gemini API)</t>
  </si>
  <si>
    <t>B11</t>
  </si>
  <si>
    <t>Build or connect an MCP server, which lets Claude use a new tool or app</t>
  </si>
  <si>
    <t>Link to the project or a demo</t>
  </si>
  <si>
    <t>Anthropic Academy: Introduction to MCP, Claude desktop app (free)</t>
  </si>
  <si>
    <t>B12</t>
  </si>
  <si>
    <t>Take Anthropic Academy's free MCP Advanced Topics course and earn the certificate</t>
  </si>
  <si>
    <t>Anthropic Academy: MCP Advanced Topics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</si>
</sst>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numFmts>
  <fonts count="18">
    <font>
      <sz val="11.0"/>
      <color theme="1"/>
      <name val="Calibri"/>
      <scheme val="minor"/>
    </font>
    <font>
      <b/>
      <sz val="14.0"/>
      <color theme="1"/>
      <name val="Inter"/>
    </font>
    <font>
      <i/>
      <sz val="10.0"/>
      <color rgb="FFDB4545"/>
      <name val="Inter"/>
    </font>
    <font>
      <color theme="1"/>
      <name val="Inter"/>
    </font>
    <font>
      <b/>
      <sz val="11.0"/>
      <color rgb="FFF4F0E6"/>
      <name val="Inter"/>
    </font>
    <font>
      <b/>
      <sz val="20.0"/>
      <color rgb="FF000000"/>
      <name val="Inter"/>
    </font>
    <font>
      <sz val="10.0"/>
      <color theme="1"/>
      <name val="Inter"/>
    </font>
    <font>
      <b/>
      <sz val="11.0"/>
      <color theme="1"/>
      <name val="Inter"/>
    </font>
    <font>
      <b/>
      <sz val="16.0"/>
      <color rgb="FFDB4545"/>
      <name val="Inter"/>
    </font>
    <font>
      <b/>
      <sz val="20.0"/>
      <color rgb="FFDB4545"/>
      <name val="Inter"/>
    </font>
    <font>
      <b/>
      <sz val="10.0"/>
      <color theme="1"/>
      <name val="Inter"/>
    </font>
    <font>
      <b/>
      <sz val="12.0"/>
      <color theme="1"/>
      <name val="Inter"/>
    </font>
    <font>
      <i/>
      <sz val="9.0"/>
      <color rgb="FF434343"/>
      <name val="Inter"/>
    </font>
    <font>
      <sz val="10.0"/>
      <color rgb="FF000000"/>
      <name val="Inter"/>
    </font>
    <font>
      <b/>
      <sz val="11.0"/>
      <color rgb="FFDB4545"/>
      <name val="Inter"/>
    </font>
    <font>
      <i/>
      <sz val="9.0"/>
      <color rgb="FF555555"/>
      <name val="Inter"/>
    </font>
    <font>
      <b/>
      <sz val="10.0"/>
      <color rgb="FF000000"/>
      <name val="Inter"/>
    </font>
    <font/>
  </fonts>
  <fills count="10">
    <fill>
      <patternFill patternType="none"/>
    </fill>
    <fill>
      <patternFill patternType="lightGray"/>
    </fill>
    <fill>
      <patternFill patternType="solid">
        <fgColor rgb="FF000000"/>
        <bgColor rgb="FF000000"/>
      </patternFill>
    </fill>
    <fill>
      <patternFill patternType="solid">
        <fgColor rgb="FFFFFFFF"/>
        <bgColor rgb="FFFFFFFF"/>
      </patternFill>
    </fill>
    <fill>
      <patternFill patternType="solid">
        <fgColor rgb="FFFAF8F3"/>
        <bgColor rgb="FFFAF8F3"/>
      </patternFill>
    </fill>
    <fill>
      <patternFill patternType="solid">
        <fgColor rgb="FFF4F0E6"/>
        <bgColor rgb="FFF4F0E6"/>
      </patternFill>
    </fill>
    <fill>
      <patternFill patternType="solid">
        <fgColor rgb="FFEEE8DA"/>
        <bgColor rgb="FFEEE8DA"/>
      </patternFill>
    </fill>
    <fill>
      <patternFill patternType="solid">
        <fgColor rgb="FFF7E1E1"/>
        <bgColor rgb="FFF7E1E1"/>
      </patternFill>
    </fill>
    <fill>
      <patternFill patternType="solid">
        <fgColor rgb="FFE4E4E4"/>
        <bgColor rgb="FFE4E4E4"/>
      </patternFill>
    </fill>
    <fill>
      <patternFill patternType="solid">
        <fgColor rgb="FFE8F1F5"/>
        <bgColor rgb="FFE8F1F5"/>
      </patternFill>
    </fill>
  </fills>
  <borders count="5">
    <border/>
    <border>
      <left style="thin">
        <color rgb="FFD9D4C7"/>
      </left>
      <right style="thin">
        <color rgb="FFD9D4C7"/>
      </right>
      <top style="thin">
        <color rgb="FFD9D4C7"/>
      </top>
      <bottom style="thin">
        <color rgb="FFD9D4C7"/>
      </bottom>
    </border>
    <border>
      <left/>
      <top/>
      <bottom/>
    </border>
    <border>
      <top/>
      <bottom/>
    </border>
    <border>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shrinkToFit="0" vertical="bottom" wrapText="0"/>
    </xf>
    <xf borderId="0" fillId="0" fontId="2" numFmtId="0" xfId="0" applyAlignment="1" applyFont="1">
      <alignment horizontal="center" readingOrder="0" shrinkToFit="0" vertical="bottom" wrapText="0"/>
    </xf>
    <xf borderId="0" fillId="0" fontId="3" numFmtId="0" xfId="0" applyFont="1"/>
    <xf borderId="1" fillId="2" fontId="4" numFmtId="0" xfId="0" applyAlignment="1" applyBorder="1" applyFill="1" applyFont="1">
      <alignment shrinkToFit="0" vertical="center" wrapText="0"/>
    </xf>
    <xf borderId="1" fillId="2" fontId="4" numFmtId="0" xfId="0" applyAlignment="1" applyBorder="1" applyFill="1" applyFont="1">
      <alignment shrinkToFit="0" vertical="bottom" wrapText="0"/>
    </xf>
    <xf borderId="0" fillId="0" fontId="5" numFmtId="0" xfId="0" applyAlignment="1" applyFont="1">
      <alignment shrinkToFit="0" vertical="bottom" wrapText="0"/>
    </xf>
    <xf borderId="1" fillId="0" fontId="6" numFmtId="0" xfId="0" applyAlignment="1" applyBorder="1" applyFont="1">
      <alignment shrinkToFit="0" vertical="center" wrapText="1"/>
    </xf>
    <xf borderId="0" fillId="0" fontId="7" numFmtId="0" xfId="0" applyAlignment="1" applyFont="1">
      <alignment shrinkToFit="0" vertical="bottom" wrapText="0"/>
    </xf>
    <xf borderId="1" fillId="3" fontId="6" numFmtId="0" xfId="0" applyAlignment="1" applyBorder="1" applyFill="1" applyFont="1">
      <alignment shrinkToFit="0" vertical="bottom" wrapText="0"/>
    </xf>
    <xf borderId="0" fillId="0" fontId="8" numFmtId="0" xfId="0" applyAlignment="1" applyFont="1">
      <alignment shrinkToFit="0" vertical="bottom" wrapText="0"/>
    </xf>
    <xf borderId="0" fillId="0" fontId="9" numFmtId="0" xfId="0" applyAlignment="1" applyFont="1">
      <alignment shrinkToFit="0" vertical="bottom" wrapText="0"/>
    </xf>
    <xf borderId="1" fillId="0" fontId="10" numFmtId="0" xfId="0" applyAlignment="1" applyBorder="1" applyFont="1">
      <alignment shrinkToFit="0" vertical="center" wrapText="1"/>
    </xf>
    <xf borderId="0" fillId="0" fontId="11" numFmtId="9" xfId="0" applyAlignment="1" applyFont="1" applyNumberFormat="1">
      <alignment shrinkToFit="0" vertical="bottom" wrapText="0"/>
    </xf>
    <xf borderId="0" fillId="0" fontId="12" numFmtId="0" xfId="0" applyAlignment="1" applyFont="1">
      <alignment shrinkToFit="0" vertical="bottom" wrapText="1"/>
    </xf>
    <xf borderId="0" fillId="0" fontId="10" numFmtId="0" xfId="0" applyAlignment="1" applyFont="1">
      <alignment shrinkToFit="0" vertical="bottom" wrapText="0"/>
    </xf>
    <xf borderId="1" fillId="3" fontId="6" numFmtId="9" xfId="0" applyAlignment="1" applyBorder="1" applyFill="1" applyFont="1" applyNumberFormat="1">
      <alignment shrinkToFit="0" vertical="bottom" wrapText="0"/>
    </xf>
    <xf borderId="1" fillId="2" fontId="4" numFmtId="0" xfId="0" applyAlignment="1" applyBorder="1" applyFill="1" applyFont="1">
      <alignment horizontal="center" shrinkToFit="0" vertical="center" wrapText="1"/>
    </xf>
    <xf borderId="1" fillId="2" fontId="4" numFmtId="0" xfId="0" applyAlignment="1" applyBorder="1" applyFill="1" applyFont="1">
      <alignment horizontal="left" shrinkToFit="0" vertical="center" wrapText="1"/>
    </xf>
    <xf borderId="1" fillId="3" fontId="13" numFmtId="0" xfId="0" applyAlignment="1" applyBorder="1" applyFill="1" applyFont="1">
      <alignment horizontal="center" shrinkToFit="0" vertical="center" wrapText="1"/>
    </xf>
    <xf borderId="1" fillId="3" fontId="13" numFmtId="0" xfId="0" applyAlignment="1" applyBorder="1" applyFill="1" applyFont="1">
      <alignment horizontal="left" shrinkToFit="0" vertical="center" wrapText="1"/>
    </xf>
    <xf borderId="1" fillId="3" fontId="13" numFmtId="164" xfId="0" applyAlignment="1" applyBorder="1" applyFill="1" applyFont="1" applyNumberFormat="1">
      <alignment horizontal="center" shrinkToFit="0" vertical="center" wrapText="1"/>
    </xf>
    <xf borderId="1" fillId="3" fontId="13" numFmtId="0" xfId="0" applyAlignment="1" applyBorder="1" applyFill="1" applyFont="1">
      <alignment horizontal="left" readingOrder="0" shrinkToFit="0" vertical="center" wrapText="1"/>
    </xf>
    <xf borderId="1" fillId="4" fontId="6" numFmtId="0" xfId="0" applyAlignment="1" applyBorder="1" applyFill="1" applyFont="1">
      <alignment shrinkToFit="0" vertical="bottom" wrapText="0"/>
    </xf>
    <xf borderId="1" fillId="4" fontId="6" numFmtId="9" xfId="0" applyAlignment="1" applyBorder="1" applyFill="1" applyFont="1" applyNumberFormat="1">
      <alignment shrinkToFit="0" vertical="bottom" wrapText="0"/>
    </xf>
    <xf borderId="1" fillId="4" fontId="13" numFmtId="0" xfId="0" applyAlignment="1" applyBorder="1" applyFill="1" applyFont="1">
      <alignment horizontal="center" shrinkToFit="0" vertical="center" wrapText="1"/>
    </xf>
    <xf borderId="1" fillId="4" fontId="13" numFmtId="0" xfId="0" applyAlignment="1" applyBorder="1" applyFill="1" applyFont="1">
      <alignment horizontal="left" shrinkToFit="0" vertical="center" wrapText="1"/>
    </xf>
    <xf borderId="1" fillId="4" fontId="13" numFmtId="164" xfId="0" applyAlignment="1" applyBorder="1" applyFill="1" applyFont="1" applyNumberFormat="1">
      <alignment horizontal="center" shrinkToFit="0" vertical="center" wrapText="1"/>
    </xf>
    <xf borderId="1" fillId="5" fontId="6" numFmtId="0" xfId="0" applyAlignment="1" applyBorder="1" applyFill="1" applyFont="1">
      <alignment shrinkToFit="0" vertical="bottom" wrapText="0"/>
    </xf>
    <xf borderId="1" fillId="5" fontId="6" numFmtId="9" xfId="0" applyAlignment="1" applyBorder="1" applyFill="1" applyFont="1" applyNumberFormat="1">
      <alignment shrinkToFit="0" vertical="bottom" wrapText="0"/>
    </xf>
    <xf borderId="1" fillId="4" fontId="13" numFmtId="0" xfId="0" applyAlignment="1" applyBorder="1" applyFill="1" applyFont="1">
      <alignment horizontal="left" readingOrder="0" shrinkToFit="0" vertical="center" wrapText="1"/>
    </xf>
    <xf borderId="1" fillId="6" fontId="6" numFmtId="0" xfId="0" applyAlignment="1" applyBorder="1" applyFill="1" applyFont="1">
      <alignment shrinkToFit="0" vertical="bottom" wrapText="0"/>
    </xf>
    <xf borderId="1" fillId="6" fontId="6" numFmtId="9" xfId="0" applyAlignment="1" applyBorder="1" applyFill="1" applyFont="1" applyNumberFormat="1">
      <alignment shrinkToFit="0" vertical="bottom" wrapText="0"/>
    </xf>
    <xf borderId="1" fillId="5" fontId="13" numFmtId="0" xfId="0" applyAlignment="1" applyBorder="1" applyFill="1" applyFont="1">
      <alignment horizontal="center" shrinkToFit="0" vertical="center" wrapText="1"/>
    </xf>
    <xf borderId="1" fillId="5" fontId="13" numFmtId="0" xfId="0" applyAlignment="1" applyBorder="1" applyFill="1" applyFont="1">
      <alignment horizontal="left" shrinkToFit="0" vertical="center" wrapText="1"/>
    </xf>
    <xf borderId="1" fillId="5" fontId="13" numFmtId="164" xfId="0" applyAlignment="1" applyBorder="1" applyFill="1" applyFont="1" applyNumberFormat="1">
      <alignment horizontal="center" shrinkToFit="0" vertical="center" wrapText="1"/>
    </xf>
    <xf borderId="1" fillId="7" fontId="6" numFmtId="0" xfId="0" applyAlignment="1" applyBorder="1" applyFill="1" applyFont="1">
      <alignment shrinkToFit="0" vertical="bottom" wrapText="0"/>
    </xf>
    <xf borderId="1" fillId="7" fontId="6" numFmtId="9" xfId="0" applyAlignment="1" applyBorder="1" applyFill="1" applyFont="1" applyNumberFormat="1">
      <alignment shrinkToFit="0" vertical="bottom" wrapText="0"/>
    </xf>
    <xf borderId="0" fillId="0" fontId="14" numFmtId="9" xfId="0" applyAlignment="1" applyFont="1" applyNumberFormat="1">
      <alignment shrinkToFit="0" vertical="bottom" wrapText="0"/>
    </xf>
    <xf borderId="1" fillId="8" fontId="15" numFmtId="0" xfId="0" applyAlignment="1" applyBorder="1" applyFill="1" applyFont="1">
      <alignment horizontal="center" shrinkToFit="0" vertical="center" wrapText="1"/>
    </xf>
    <xf borderId="1" fillId="8" fontId="15" numFmtId="0" xfId="0" applyAlignment="1" applyBorder="1" applyFill="1" applyFont="1">
      <alignment horizontal="left" shrinkToFit="0" vertical="center" wrapText="1"/>
    </xf>
    <xf borderId="1" fillId="8" fontId="15" numFmtId="164" xfId="0" applyAlignment="1" applyBorder="1" applyFill="1" applyFont="1" applyNumberFormat="1">
      <alignment horizontal="center" shrinkToFit="0" vertical="center" wrapText="1"/>
    </xf>
    <xf borderId="1" fillId="6" fontId="13" numFmtId="0" xfId="0" applyAlignment="1" applyBorder="1" applyFill="1" applyFont="1">
      <alignment horizontal="center" shrinkToFit="0" vertical="center" wrapText="1"/>
    </xf>
    <xf borderId="1" fillId="6" fontId="13" numFmtId="0" xfId="0" applyAlignment="1" applyBorder="1" applyFill="1" applyFont="1">
      <alignment horizontal="left" shrinkToFit="0" vertical="center" wrapText="1"/>
    </xf>
    <xf borderId="1" fillId="6" fontId="13" numFmtId="164" xfId="0" applyAlignment="1" applyBorder="1" applyFill="1" applyFont="1" applyNumberFormat="1">
      <alignment horizontal="center" shrinkToFit="0" vertical="center" wrapText="1"/>
    </xf>
    <xf borderId="1" fillId="7" fontId="13" numFmtId="0" xfId="0" applyAlignment="1" applyBorder="1" applyFill="1" applyFont="1">
      <alignment horizontal="center" shrinkToFit="0" vertical="center" wrapText="1"/>
    </xf>
    <xf borderId="1" fillId="7" fontId="13" numFmtId="0" xfId="0" applyAlignment="1" applyBorder="1" applyFill="1" applyFont="1">
      <alignment horizontal="left" shrinkToFit="0" vertical="center" wrapText="1"/>
    </xf>
    <xf borderId="1" fillId="7" fontId="13" numFmtId="164" xfId="0" applyAlignment="1" applyBorder="1" applyFill="1" applyFont="1" applyNumberFormat="1">
      <alignment horizontal="center" shrinkToFit="0" vertical="center" wrapText="1"/>
    </xf>
    <xf borderId="1" fillId="7" fontId="16" numFmtId="0" xfId="0" applyAlignment="1" applyBorder="1" applyFill="1" applyFont="1">
      <alignment horizontal="center" shrinkToFit="0" vertical="center" wrapText="1"/>
    </xf>
    <xf borderId="1" fillId="7" fontId="16" numFmtId="0" xfId="0" applyAlignment="1" applyBorder="1" applyFill="1" applyFont="1">
      <alignment horizontal="left" shrinkToFit="0" vertical="center" wrapText="1"/>
    </xf>
    <xf borderId="1" fillId="7" fontId="14" numFmtId="0" xfId="0" applyAlignment="1" applyBorder="1" applyFill="1" applyFont="1">
      <alignment horizontal="left" shrinkToFit="0" vertical="center" wrapText="1"/>
    </xf>
    <xf borderId="1" fillId="7" fontId="16" numFmtId="164" xfId="0" applyAlignment="1" applyBorder="1" applyFill="1" applyFont="1" applyNumberFormat="1">
      <alignment horizontal="center" shrinkToFit="0" vertical="center" wrapText="1"/>
    </xf>
    <xf borderId="2" fillId="2" fontId="4" numFmtId="0" xfId="0" applyAlignment="1" applyBorder="1" applyFill="1" applyFont="1">
      <alignment shrinkToFit="0" vertical="center" wrapText="1"/>
    </xf>
    <xf borderId="3" fillId="0" fontId="17" numFmtId="0" xfId="0" applyBorder="1" applyFont="1"/>
    <xf borderId="4" fillId="0" fontId="17" numFmtId="0" xfId="0" applyBorder="1" applyFont="1"/>
    <xf borderId="1" fillId="9" fontId="13" numFmtId="0" xfId="0" applyAlignment="1" applyBorder="1" applyFill="1" applyFont="1">
      <alignment horizontal="center" shrinkToFit="0" vertical="center" wrapText="1"/>
    </xf>
    <xf borderId="1" fillId="9" fontId="13" numFmtId="0" xfId="0" applyAlignment="1" applyBorder="1" applyFill="1" applyFont="1">
      <alignment horizontal="left" shrinkToFit="0" vertical="center" wrapText="1"/>
    </xf>
    <xf borderId="1" fillId="9" fontId="13" numFmtId="164" xfId="0" applyAlignment="1" applyBorder="1" applyFill="1" applyFont="1" applyNumberFormat="1">
      <alignment horizontal="center" shrinkToFit="0" vertical="center" wrapText="1"/>
    </xf>
  </cellXfs>
  <cellStyles count="1">
    <cellStyle xfId="0" name="Normal" builtinId="0"/>
  </cellStyles>
  <dxfs count="1">
    <dxf>
      <font>
        <b/>
        <color rgb="FFFFFFFF"/>
        <name val="Arial"/>
      </font>
      <fill>
        <patternFill patternType="solid">
          <fgColor rgb="FFDB4545"/>
          <bgColor rgb="FFDB4545"/>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00075" cy="104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9.0"/>
    <col customWidth="1" min="2" max="2" width="20.0"/>
    <col customWidth="1" min="3" max="3" width="26.0"/>
    <col customWidth="1" min="4" max="4" width="68.86"/>
    <col customWidth="1" min="5" max="5" width="34.0"/>
    <col customWidth="1" min="6" max="6" width="40.0"/>
    <col customWidth="1" min="7" max="7" width="21.57"/>
    <col customWidth="1" min="8" max="8" width="20.29"/>
    <col customWidth="1" min="9" max="9" width="8.71"/>
  </cols>
  <sheetData>
    <row r="1" ht="40.5" customHeight="1">
      <c r="A1" s="6"/>
      <c r="F1" s="8" t="s">
        <v>14</v>
      </c>
      <c r="G1" s="10">
        <f>SUMPRODUCT(ISNUMBER($A$6:$A$119)*($G$6:$G$119="Yes"))</f>
        <v>0</v>
      </c>
      <c r="H1" s="3"/>
      <c r="I1" s="3"/>
    </row>
    <row r="2">
      <c r="A2" s="11" t="s">
        <v>52</v>
      </c>
      <c r="F2" s="8" t="s">
        <v>55</v>
      </c>
      <c r="G2" s="13">
        <f>G1/100</f>
        <v>0</v>
      </c>
      <c r="H2" s="3"/>
      <c r="I2" s="3"/>
    </row>
    <row r="3" ht="26.25" customHeight="1">
      <c r="A3" s="14" t="s">
        <v>63</v>
      </c>
      <c r="F3" s="15" t="s">
        <v>64</v>
      </c>
      <c r="G3" s="8">
        <f>COUNTIFS($A$6:$A$119,"Optional",$G$6:$G$119,"Yes")+COUNTIFS($A$6:$A$119,"B*",$G$6:$G$119,"Yes")</f>
        <v>0</v>
      </c>
      <c r="H3" s="3"/>
      <c r="I3" s="3"/>
    </row>
    <row r="4">
      <c r="A4" s="3"/>
      <c r="B4" s="3"/>
      <c r="C4" s="3"/>
      <c r="D4" s="3"/>
      <c r="E4" s="3"/>
      <c r="F4" s="3"/>
      <c r="G4" s="3"/>
      <c r="H4" s="3"/>
      <c r="I4" s="3"/>
    </row>
    <row r="5" ht="24.0" customHeight="1">
      <c r="A5" s="17" t="s">
        <v>66</v>
      </c>
      <c r="B5" s="18" t="s">
        <v>6</v>
      </c>
      <c r="C5" s="18" t="s">
        <v>4</v>
      </c>
      <c r="D5" s="18" t="s">
        <v>67</v>
      </c>
      <c r="E5" s="18" t="s">
        <v>68</v>
      </c>
      <c r="F5" s="18" t="s">
        <v>69</v>
      </c>
      <c r="G5" s="17" t="s">
        <v>70</v>
      </c>
      <c r="H5" s="17" t="s">
        <v>71</v>
      </c>
      <c r="I5" s="3"/>
    </row>
    <row r="6" ht="39.75" customHeight="1">
      <c r="A6" s="19">
        <v>1.0</v>
      </c>
      <c r="B6" s="20" t="s">
        <v>24</v>
      </c>
      <c r="C6" s="20" t="s">
        <v>15</v>
      </c>
      <c r="D6" s="20" t="s">
        <v>73</v>
      </c>
      <c r="E6" s="20" t="s">
        <v>74</v>
      </c>
      <c r="F6" s="20" t="s">
        <v>75</v>
      </c>
      <c r="G6" s="19"/>
      <c r="H6" s="21"/>
      <c r="I6" s="3"/>
    </row>
    <row r="7" ht="39.75" customHeight="1">
      <c r="A7" s="19">
        <v>2.0</v>
      </c>
      <c r="B7" s="20" t="s">
        <v>24</v>
      </c>
      <c r="C7" s="20" t="s">
        <v>15</v>
      </c>
      <c r="D7" s="22" t="s">
        <v>76</v>
      </c>
      <c r="E7" s="20" t="s">
        <v>77</v>
      </c>
      <c r="F7" s="20" t="s">
        <v>78</v>
      </c>
      <c r="G7" s="19"/>
      <c r="H7" s="21"/>
      <c r="I7" s="3"/>
    </row>
    <row r="8" ht="39.75" customHeight="1">
      <c r="A8" s="19">
        <v>3.0</v>
      </c>
      <c r="B8" s="20" t="s">
        <v>24</v>
      </c>
      <c r="C8" s="20" t="s">
        <v>15</v>
      </c>
      <c r="D8" s="20" t="s">
        <v>79</v>
      </c>
      <c r="E8" s="20" t="s">
        <v>80</v>
      </c>
      <c r="F8" s="20" t="s">
        <v>81</v>
      </c>
      <c r="G8" s="19"/>
      <c r="H8" s="21"/>
      <c r="I8" s="3"/>
    </row>
    <row r="9" ht="39.75" customHeight="1">
      <c r="A9" s="19">
        <v>4.0</v>
      </c>
      <c r="B9" s="20" t="s">
        <v>24</v>
      </c>
      <c r="C9" s="20" t="s">
        <v>15</v>
      </c>
      <c r="D9" s="20" t="s">
        <v>83</v>
      </c>
      <c r="E9" s="20" t="s">
        <v>84</v>
      </c>
      <c r="F9" s="20" t="s">
        <v>85</v>
      </c>
      <c r="G9" s="19"/>
      <c r="H9" s="21"/>
      <c r="I9" s="3"/>
    </row>
    <row r="10" ht="39.75" customHeight="1">
      <c r="A10" s="19">
        <v>5.0</v>
      </c>
      <c r="B10" s="20" t="s">
        <v>24</v>
      </c>
      <c r="C10" s="20" t="s">
        <v>15</v>
      </c>
      <c r="D10" s="20" t="s">
        <v>87</v>
      </c>
      <c r="E10" s="20" t="s">
        <v>88</v>
      </c>
      <c r="F10" s="20" t="s">
        <v>89</v>
      </c>
      <c r="G10" s="19"/>
      <c r="H10" s="21"/>
      <c r="I10" s="3"/>
    </row>
    <row r="11" ht="39.75" customHeight="1">
      <c r="A11" s="19">
        <v>6.0</v>
      </c>
      <c r="B11" s="20" t="s">
        <v>24</v>
      </c>
      <c r="C11" s="20" t="s">
        <v>15</v>
      </c>
      <c r="D11" s="20" t="s">
        <v>90</v>
      </c>
      <c r="E11" s="20" t="s">
        <v>91</v>
      </c>
      <c r="F11" s="20" t="s">
        <v>92</v>
      </c>
      <c r="G11" s="19"/>
      <c r="H11" s="21"/>
      <c r="I11" s="3"/>
    </row>
    <row r="12" ht="39.75" customHeight="1">
      <c r="A12" s="19">
        <v>7.0</v>
      </c>
      <c r="B12" s="20" t="s">
        <v>24</v>
      </c>
      <c r="C12" s="20" t="s">
        <v>15</v>
      </c>
      <c r="D12" s="20" t="s">
        <v>93</v>
      </c>
      <c r="E12" s="20" t="s">
        <v>94</v>
      </c>
      <c r="F12" s="20" t="s">
        <v>95</v>
      </c>
      <c r="G12" s="19"/>
      <c r="H12" s="21"/>
      <c r="I12" s="3"/>
    </row>
    <row r="13" ht="39.75" customHeight="1">
      <c r="A13" s="19">
        <v>8.0</v>
      </c>
      <c r="B13" s="20" t="s">
        <v>24</v>
      </c>
      <c r="C13" s="20" t="s">
        <v>15</v>
      </c>
      <c r="D13" s="20" t="s">
        <v>96</v>
      </c>
      <c r="E13" s="20" t="s">
        <v>97</v>
      </c>
      <c r="F13" s="20" t="s">
        <v>98</v>
      </c>
      <c r="G13" s="19"/>
      <c r="H13" s="21"/>
      <c r="I13" s="3"/>
    </row>
    <row r="14" ht="39.75" customHeight="1">
      <c r="A14" s="19">
        <v>9.0</v>
      </c>
      <c r="B14" s="20" t="s">
        <v>24</v>
      </c>
      <c r="C14" s="20" t="s">
        <v>15</v>
      </c>
      <c r="D14" s="20" t="s">
        <v>99</v>
      </c>
      <c r="E14" s="20" t="s">
        <v>100</v>
      </c>
      <c r="F14" s="20" t="s">
        <v>101</v>
      </c>
      <c r="G14" s="19"/>
      <c r="H14" s="21"/>
      <c r="I14" s="3"/>
    </row>
    <row r="15" ht="39.75" customHeight="1">
      <c r="A15" s="19">
        <v>10.0</v>
      </c>
      <c r="B15" s="20" t="s">
        <v>24</v>
      </c>
      <c r="C15" s="20" t="s">
        <v>15</v>
      </c>
      <c r="D15" s="20" t="s">
        <v>102</v>
      </c>
      <c r="E15" s="20" t="s">
        <v>103</v>
      </c>
      <c r="F15" s="20" t="s">
        <v>104</v>
      </c>
      <c r="G15" s="19"/>
      <c r="H15" s="21"/>
      <c r="I15" s="3"/>
    </row>
    <row r="16" ht="39.75" customHeight="1">
      <c r="A16" s="19">
        <v>11.0</v>
      </c>
      <c r="B16" s="20" t="s">
        <v>24</v>
      </c>
      <c r="C16" s="20" t="s">
        <v>15</v>
      </c>
      <c r="D16" s="20" t="s">
        <v>105</v>
      </c>
      <c r="E16" s="20" t="s">
        <v>106</v>
      </c>
      <c r="F16" s="20" t="s">
        <v>107</v>
      </c>
      <c r="G16" s="19"/>
      <c r="H16" s="21"/>
      <c r="I16" s="3"/>
    </row>
    <row r="17" ht="39.75" customHeight="1">
      <c r="A17" s="19">
        <v>12.0</v>
      </c>
      <c r="B17" s="20" t="s">
        <v>24</v>
      </c>
      <c r="C17" s="20" t="s">
        <v>15</v>
      </c>
      <c r="D17" s="20" t="s">
        <v>108</v>
      </c>
      <c r="E17" s="20" t="s">
        <v>109</v>
      </c>
      <c r="F17" s="20" t="s">
        <v>110</v>
      </c>
      <c r="G17" s="19"/>
      <c r="H17" s="21"/>
      <c r="I17" s="3"/>
    </row>
    <row r="18" ht="39.75" customHeight="1">
      <c r="A18" s="19">
        <v>13.0</v>
      </c>
      <c r="B18" s="20" t="s">
        <v>24</v>
      </c>
      <c r="C18" s="20" t="s">
        <v>15</v>
      </c>
      <c r="D18" s="20" t="s">
        <v>112</v>
      </c>
      <c r="E18" s="20" t="s">
        <v>113</v>
      </c>
      <c r="F18" s="20" t="s">
        <v>114</v>
      </c>
      <c r="G18" s="19"/>
      <c r="H18" s="21"/>
      <c r="I18" s="3"/>
    </row>
    <row r="19" ht="39.75" customHeight="1">
      <c r="A19" s="19">
        <v>14.0</v>
      </c>
      <c r="B19" s="20" t="s">
        <v>24</v>
      </c>
      <c r="C19" s="20" t="s">
        <v>65</v>
      </c>
      <c r="D19" s="20" t="s">
        <v>115</v>
      </c>
      <c r="E19" s="20" t="s">
        <v>116</v>
      </c>
      <c r="F19" s="20" t="s">
        <v>117</v>
      </c>
      <c r="G19" s="19"/>
      <c r="H19" s="21"/>
      <c r="I19" s="3"/>
    </row>
    <row r="20" ht="39.75" customHeight="1">
      <c r="A20" s="19">
        <v>15.0</v>
      </c>
      <c r="B20" s="20" t="s">
        <v>24</v>
      </c>
      <c r="C20" s="20" t="s">
        <v>65</v>
      </c>
      <c r="D20" s="20" t="s">
        <v>118</v>
      </c>
      <c r="E20" s="20" t="s">
        <v>119</v>
      </c>
      <c r="F20" s="20" t="s">
        <v>120</v>
      </c>
      <c r="G20" s="19"/>
      <c r="H20" s="21"/>
      <c r="I20" s="3"/>
    </row>
    <row r="21" ht="39.75" customHeight="1">
      <c r="A21" s="19">
        <v>16.0</v>
      </c>
      <c r="B21" s="20" t="s">
        <v>24</v>
      </c>
      <c r="C21" s="20" t="s">
        <v>65</v>
      </c>
      <c r="D21" s="20" t="s">
        <v>121</v>
      </c>
      <c r="E21" s="20" t="s">
        <v>122</v>
      </c>
      <c r="F21" s="20" t="s">
        <v>123</v>
      </c>
      <c r="G21" s="19"/>
      <c r="H21" s="21"/>
      <c r="I21" s="3"/>
    </row>
    <row r="22" ht="39.75" customHeight="1">
      <c r="A22" s="19">
        <v>17.0</v>
      </c>
      <c r="B22" s="20" t="s">
        <v>24</v>
      </c>
      <c r="C22" s="20" t="s">
        <v>65</v>
      </c>
      <c r="D22" s="20" t="s">
        <v>124</v>
      </c>
      <c r="E22" s="20" t="s">
        <v>125</v>
      </c>
      <c r="F22" s="20" t="s">
        <v>95</v>
      </c>
      <c r="G22" s="19"/>
      <c r="H22" s="21"/>
      <c r="I22" s="3"/>
    </row>
    <row r="23" ht="39.75" customHeight="1">
      <c r="A23" s="19">
        <v>18.0</v>
      </c>
      <c r="B23" s="20" t="s">
        <v>24</v>
      </c>
      <c r="C23" s="20" t="s">
        <v>65</v>
      </c>
      <c r="D23" s="20" t="s">
        <v>126</v>
      </c>
      <c r="E23" s="20" t="s">
        <v>127</v>
      </c>
      <c r="F23" s="20" t="s">
        <v>128</v>
      </c>
      <c r="G23" s="19"/>
      <c r="H23" s="21"/>
      <c r="I23" s="3"/>
    </row>
    <row r="24" ht="39.75" customHeight="1">
      <c r="A24" s="19">
        <v>19.0</v>
      </c>
      <c r="B24" s="20" t="s">
        <v>24</v>
      </c>
      <c r="C24" s="20" t="s">
        <v>65</v>
      </c>
      <c r="D24" s="20" t="s">
        <v>129</v>
      </c>
      <c r="E24" s="20" t="s">
        <v>130</v>
      </c>
      <c r="F24" s="20" t="s">
        <v>131</v>
      </c>
      <c r="G24" s="19"/>
      <c r="H24" s="21"/>
      <c r="I24" s="3"/>
    </row>
    <row r="25" ht="39.75" customHeight="1">
      <c r="A25" s="19">
        <v>20.0</v>
      </c>
      <c r="B25" s="20" t="s">
        <v>24</v>
      </c>
      <c r="C25" s="20" t="s">
        <v>72</v>
      </c>
      <c r="D25" s="20" t="s">
        <v>133</v>
      </c>
      <c r="E25" s="20" t="s">
        <v>134</v>
      </c>
      <c r="F25" s="20" t="s">
        <v>135</v>
      </c>
      <c r="G25" s="19"/>
      <c r="H25" s="21"/>
      <c r="I25" s="3"/>
    </row>
    <row r="26" ht="39.75" customHeight="1">
      <c r="A26" s="19">
        <v>21.0</v>
      </c>
      <c r="B26" s="20" t="s">
        <v>24</v>
      </c>
      <c r="C26" s="20" t="s">
        <v>72</v>
      </c>
      <c r="D26" s="20" t="s">
        <v>136</v>
      </c>
      <c r="E26" s="20" t="s">
        <v>137</v>
      </c>
      <c r="F26" s="20" t="s">
        <v>138</v>
      </c>
      <c r="G26" s="19"/>
      <c r="H26" s="21"/>
      <c r="I26" s="3"/>
    </row>
    <row r="27" ht="39.75" customHeight="1">
      <c r="A27" s="19">
        <v>22.0</v>
      </c>
      <c r="B27" s="20" t="s">
        <v>24</v>
      </c>
      <c r="C27" s="20" t="s">
        <v>72</v>
      </c>
      <c r="D27" s="20" t="s">
        <v>139</v>
      </c>
      <c r="E27" s="20" t="s">
        <v>140</v>
      </c>
      <c r="F27" s="20" t="s">
        <v>138</v>
      </c>
      <c r="G27" s="19"/>
      <c r="H27" s="21"/>
      <c r="I27" s="3"/>
    </row>
    <row r="28" ht="39.75" customHeight="1">
      <c r="A28" s="19">
        <v>23.0</v>
      </c>
      <c r="B28" s="20" t="s">
        <v>24</v>
      </c>
      <c r="C28" s="20" t="s">
        <v>72</v>
      </c>
      <c r="D28" s="20" t="s">
        <v>141</v>
      </c>
      <c r="E28" s="20" t="s">
        <v>142</v>
      </c>
      <c r="F28" s="20" t="s">
        <v>138</v>
      </c>
      <c r="G28" s="19"/>
      <c r="H28" s="21"/>
      <c r="I28" s="3"/>
    </row>
    <row r="29" ht="39.75" customHeight="1">
      <c r="A29" s="19">
        <v>24.0</v>
      </c>
      <c r="B29" s="20" t="s">
        <v>24</v>
      </c>
      <c r="C29" s="20" t="s">
        <v>72</v>
      </c>
      <c r="D29" s="20" t="s">
        <v>143</v>
      </c>
      <c r="E29" s="20" t="s">
        <v>109</v>
      </c>
      <c r="F29" s="20" t="s">
        <v>138</v>
      </c>
      <c r="G29" s="19"/>
      <c r="H29" s="21"/>
      <c r="I29" s="3"/>
    </row>
    <row r="30" ht="39.75" customHeight="1">
      <c r="A30" s="19">
        <v>25.0</v>
      </c>
      <c r="B30" s="20" t="s">
        <v>24</v>
      </c>
      <c r="C30" s="20" t="s">
        <v>72</v>
      </c>
      <c r="D30" s="20" t="s">
        <v>144</v>
      </c>
      <c r="E30" s="20" t="s">
        <v>145</v>
      </c>
      <c r="F30" s="20" t="s">
        <v>146</v>
      </c>
      <c r="G30" s="19"/>
      <c r="H30" s="21"/>
      <c r="I30" s="3"/>
    </row>
    <row r="31" ht="39.75" customHeight="1">
      <c r="A31" s="19">
        <v>26.0</v>
      </c>
      <c r="B31" s="20" t="s">
        <v>24</v>
      </c>
      <c r="C31" s="20" t="s">
        <v>72</v>
      </c>
      <c r="D31" s="20" t="s">
        <v>148</v>
      </c>
      <c r="E31" s="20" t="s">
        <v>149</v>
      </c>
      <c r="F31" s="20" t="s">
        <v>138</v>
      </c>
      <c r="G31" s="19"/>
      <c r="H31" s="21"/>
      <c r="I31" s="3"/>
    </row>
    <row r="32" ht="39.75" customHeight="1">
      <c r="A32" s="19">
        <v>27.0</v>
      </c>
      <c r="B32" s="20" t="s">
        <v>24</v>
      </c>
      <c r="C32" s="20" t="s">
        <v>72</v>
      </c>
      <c r="D32" s="20" t="s">
        <v>150</v>
      </c>
      <c r="E32" s="20" t="s">
        <v>151</v>
      </c>
      <c r="F32" s="20" t="s">
        <v>152</v>
      </c>
      <c r="G32" s="19"/>
      <c r="H32" s="21"/>
      <c r="I32" s="3"/>
    </row>
    <row r="33" ht="39.75" customHeight="1">
      <c r="A33" s="19">
        <v>28.0</v>
      </c>
      <c r="B33" s="20" t="s">
        <v>24</v>
      </c>
      <c r="C33" s="20" t="s">
        <v>72</v>
      </c>
      <c r="D33" s="20" t="s">
        <v>153</v>
      </c>
      <c r="E33" s="20" t="s">
        <v>154</v>
      </c>
      <c r="F33" s="20" t="s">
        <v>138</v>
      </c>
      <c r="G33" s="19"/>
      <c r="H33" s="21"/>
      <c r="I33" s="3"/>
    </row>
    <row r="34" ht="39.75" customHeight="1">
      <c r="A34" s="25">
        <v>29.0</v>
      </c>
      <c r="B34" s="26" t="s">
        <v>86</v>
      </c>
      <c r="C34" s="26" t="s">
        <v>82</v>
      </c>
      <c r="D34" s="26" t="s">
        <v>155</v>
      </c>
      <c r="E34" s="26" t="s">
        <v>156</v>
      </c>
      <c r="F34" s="26" t="s">
        <v>157</v>
      </c>
      <c r="G34" s="25"/>
      <c r="H34" s="27"/>
      <c r="I34" s="3"/>
    </row>
    <row r="35" ht="39.75" customHeight="1">
      <c r="A35" s="25">
        <v>30.0</v>
      </c>
      <c r="B35" s="26" t="s">
        <v>86</v>
      </c>
      <c r="C35" s="26" t="s">
        <v>82</v>
      </c>
      <c r="D35" s="26" t="s">
        <v>159</v>
      </c>
      <c r="E35" s="26" t="s">
        <v>160</v>
      </c>
      <c r="F35" s="26" t="s">
        <v>161</v>
      </c>
      <c r="G35" s="25"/>
      <c r="H35" s="27"/>
      <c r="I35" s="3"/>
    </row>
    <row r="36" ht="39.75" customHeight="1">
      <c r="A36" s="25">
        <v>31.0</v>
      </c>
      <c r="B36" s="26" t="s">
        <v>86</v>
      </c>
      <c r="C36" s="26" t="s">
        <v>82</v>
      </c>
      <c r="D36" s="26" t="s">
        <v>163</v>
      </c>
      <c r="E36" s="26" t="s">
        <v>164</v>
      </c>
      <c r="F36" s="26" t="s">
        <v>165</v>
      </c>
      <c r="G36" s="25"/>
      <c r="H36" s="27"/>
      <c r="I36" s="3"/>
    </row>
    <row r="37" ht="39.75" customHeight="1">
      <c r="A37" s="25">
        <v>32.0</v>
      </c>
      <c r="B37" s="26" t="s">
        <v>86</v>
      </c>
      <c r="C37" s="26" t="s">
        <v>82</v>
      </c>
      <c r="D37" s="26" t="s">
        <v>166</v>
      </c>
      <c r="E37" s="26" t="s">
        <v>167</v>
      </c>
      <c r="F37" s="26" t="s">
        <v>168</v>
      </c>
      <c r="G37" s="25"/>
      <c r="H37" s="27"/>
      <c r="I37" s="3"/>
    </row>
    <row r="38" ht="39.75" customHeight="1">
      <c r="A38" s="25">
        <v>33.0</v>
      </c>
      <c r="B38" s="26" t="s">
        <v>86</v>
      </c>
      <c r="C38" s="26" t="s">
        <v>82</v>
      </c>
      <c r="D38" s="26" t="s">
        <v>169</v>
      </c>
      <c r="E38" s="26" t="s">
        <v>170</v>
      </c>
      <c r="F38" s="26" t="s">
        <v>171</v>
      </c>
      <c r="G38" s="25"/>
      <c r="H38" s="27"/>
      <c r="I38" s="3"/>
    </row>
    <row r="39" ht="39.75" customHeight="1">
      <c r="A39" s="25">
        <v>34.0</v>
      </c>
      <c r="B39" s="26" t="s">
        <v>86</v>
      </c>
      <c r="C39" s="26" t="s">
        <v>82</v>
      </c>
      <c r="D39" s="26" t="s">
        <v>172</v>
      </c>
      <c r="E39" s="26" t="s">
        <v>173</v>
      </c>
      <c r="F39" s="26" t="s">
        <v>174</v>
      </c>
      <c r="G39" s="25"/>
      <c r="H39" s="27"/>
      <c r="I39" s="3"/>
    </row>
    <row r="40" ht="39.75" customHeight="1">
      <c r="A40" s="25">
        <v>35.0</v>
      </c>
      <c r="B40" s="26" t="s">
        <v>86</v>
      </c>
      <c r="C40" s="26" t="s">
        <v>82</v>
      </c>
      <c r="D40" s="26" t="s">
        <v>175</v>
      </c>
      <c r="E40" s="26" t="s">
        <v>176</v>
      </c>
      <c r="F40" s="26" t="s">
        <v>138</v>
      </c>
      <c r="G40" s="25"/>
      <c r="H40" s="27"/>
      <c r="I40" s="3"/>
    </row>
    <row r="41" ht="39.75" customHeight="1">
      <c r="A41" s="25">
        <v>36.0</v>
      </c>
      <c r="B41" s="26" t="s">
        <v>86</v>
      </c>
      <c r="C41" s="26" t="s">
        <v>82</v>
      </c>
      <c r="D41" s="26" t="s">
        <v>177</v>
      </c>
      <c r="E41" s="26" t="s">
        <v>178</v>
      </c>
      <c r="F41" s="26" t="s">
        <v>179</v>
      </c>
      <c r="G41" s="25"/>
      <c r="H41" s="27"/>
      <c r="I41" s="3"/>
    </row>
    <row r="42" ht="39.75" customHeight="1">
      <c r="A42" s="25">
        <v>37.0</v>
      </c>
      <c r="B42" s="26" t="s">
        <v>86</v>
      </c>
      <c r="C42" s="26" t="s">
        <v>82</v>
      </c>
      <c r="D42" s="26" t="s">
        <v>180</v>
      </c>
      <c r="E42" s="26" t="s">
        <v>181</v>
      </c>
      <c r="F42" s="26" t="s">
        <v>138</v>
      </c>
      <c r="G42" s="25"/>
      <c r="H42" s="27"/>
      <c r="I42" s="3"/>
    </row>
    <row r="43" ht="39.75" customHeight="1">
      <c r="A43" s="25">
        <v>38.0</v>
      </c>
      <c r="B43" s="26" t="s">
        <v>86</v>
      </c>
      <c r="C43" s="26" t="s">
        <v>111</v>
      </c>
      <c r="D43" s="26" t="s">
        <v>182</v>
      </c>
      <c r="E43" s="26" t="s">
        <v>183</v>
      </c>
      <c r="F43" s="26" t="s">
        <v>138</v>
      </c>
      <c r="G43" s="25"/>
      <c r="H43" s="27"/>
      <c r="I43" s="3"/>
    </row>
    <row r="44" ht="39.75" customHeight="1">
      <c r="A44" s="25">
        <v>39.0</v>
      </c>
      <c r="B44" s="26" t="s">
        <v>86</v>
      </c>
      <c r="C44" s="26" t="s">
        <v>111</v>
      </c>
      <c r="D44" s="26" t="s">
        <v>185</v>
      </c>
      <c r="E44" s="26" t="s">
        <v>186</v>
      </c>
      <c r="F44" s="26" t="s">
        <v>187</v>
      </c>
      <c r="G44" s="25"/>
      <c r="H44" s="27"/>
      <c r="I44" s="3"/>
    </row>
    <row r="45" ht="39.75" customHeight="1">
      <c r="A45" s="25">
        <v>40.0</v>
      </c>
      <c r="B45" s="26" t="s">
        <v>86</v>
      </c>
      <c r="C45" s="26" t="s">
        <v>111</v>
      </c>
      <c r="D45" s="26" t="s">
        <v>188</v>
      </c>
      <c r="E45" s="26" t="s">
        <v>189</v>
      </c>
      <c r="F45" s="26" t="s">
        <v>190</v>
      </c>
      <c r="G45" s="25"/>
      <c r="H45" s="27"/>
      <c r="I45" s="3"/>
    </row>
    <row r="46" ht="39.75" customHeight="1">
      <c r="A46" s="25">
        <v>41.0</v>
      </c>
      <c r="B46" s="26" t="s">
        <v>86</v>
      </c>
      <c r="C46" s="26" t="s">
        <v>111</v>
      </c>
      <c r="D46" s="26" t="s">
        <v>191</v>
      </c>
      <c r="E46" s="26" t="s">
        <v>192</v>
      </c>
      <c r="F46" s="26" t="s">
        <v>193</v>
      </c>
      <c r="G46" s="25"/>
      <c r="H46" s="27"/>
      <c r="I46" s="3"/>
    </row>
    <row r="47" ht="39.75" customHeight="1">
      <c r="A47" s="25">
        <v>42.0</v>
      </c>
      <c r="B47" s="26" t="s">
        <v>86</v>
      </c>
      <c r="C47" s="26" t="s">
        <v>111</v>
      </c>
      <c r="D47" s="26" t="s">
        <v>194</v>
      </c>
      <c r="E47" s="26" t="s">
        <v>195</v>
      </c>
      <c r="F47" s="26" t="s">
        <v>196</v>
      </c>
      <c r="G47" s="25"/>
      <c r="H47" s="27"/>
      <c r="I47" s="3"/>
    </row>
    <row r="48" ht="39.75" customHeight="1">
      <c r="A48" s="25">
        <v>43.0</v>
      </c>
      <c r="B48" s="26" t="s">
        <v>86</v>
      </c>
      <c r="C48" s="26" t="s">
        <v>111</v>
      </c>
      <c r="D48" s="26" t="s">
        <v>197</v>
      </c>
      <c r="E48" s="26" t="s">
        <v>198</v>
      </c>
      <c r="F48" s="26" t="s">
        <v>196</v>
      </c>
      <c r="G48" s="25"/>
      <c r="H48" s="27"/>
      <c r="I48" s="3"/>
    </row>
    <row r="49" ht="39.75" customHeight="1">
      <c r="A49" s="25">
        <v>44.0</v>
      </c>
      <c r="B49" s="26" t="s">
        <v>86</v>
      </c>
      <c r="C49" s="26" t="s">
        <v>111</v>
      </c>
      <c r="D49" s="30" t="s">
        <v>200</v>
      </c>
      <c r="E49" s="26" t="s">
        <v>198</v>
      </c>
      <c r="F49" s="30" t="s">
        <v>201</v>
      </c>
      <c r="G49" s="25"/>
      <c r="H49" s="27"/>
      <c r="I49" s="3"/>
    </row>
    <row r="50" ht="39.75" customHeight="1">
      <c r="A50" s="25">
        <v>45.0</v>
      </c>
      <c r="B50" s="26" t="s">
        <v>86</v>
      </c>
      <c r="C50" s="26" t="s">
        <v>111</v>
      </c>
      <c r="D50" s="26" t="s">
        <v>202</v>
      </c>
      <c r="E50" s="26" t="s">
        <v>203</v>
      </c>
      <c r="F50" s="26" t="s">
        <v>196</v>
      </c>
      <c r="G50" s="25"/>
      <c r="H50" s="27"/>
      <c r="I50" s="3"/>
    </row>
    <row r="51" ht="39.75" customHeight="1">
      <c r="A51" s="25">
        <v>46.0</v>
      </c>
      <c r="B51" s="26" t="s">
        <v>86</v>
      </c>
      <c r="C51" s="26" t="s">
        <v>132</v>
      </c>
      <c r="D51" s="26" t="s">
        <v>204</v>
      </c>
      <c r="E51" s="26" t="s">
        <v>205</v>
      </c>
      <c r="F51" s="26" t="s">
        <v>206</v>
      </c>
      <c r="G51" s="25"/>
      <c r="H51" s="27"/>
      <c r="I51" s="3"/>
    </row>
    <row r="52" ht="39.75" customHeight="1">
      <c r="A52" s="25">
        <v>47.0</v>
      </c>
      <c r="B52" s="26" t="s">
        <v>86</v>
      </c>
      <c r="C52" s="26" t="s">
        <v>132</v>
      </c>
      <c r="D52" s="26" t="s">
        <v>207</v>
      </c>
      <c r="E52" s="26" t="s">
        <v>208</v>
      </c>
      <c r="F52" s="26" t="s">
        <v>209</v>
      </c>
      <c r="G52" s="25"/>
      <c r="H52" s="27"/>
      <c r="I52" s="3"/>
    </row>
    <row r="53" ht="39.75" customHeight="1">
      <c r="A53" s="25">
        <v>48.0</v>
      </c>
      <c r="B53" s="26" t="s">
        <v>86</v>
      </c>
      <c r="C53" s="26" t="s">
        <v>132</v>
      </c>
      <c r="D53" s="26" t="s">
        <v>210</v>
      </c>
      <c r="E53" s="26" t="s">
        <v>211</v>
      </c>
      <c r="F53" s="26" t="s">
        <v>212</v>
      </c>
      <c r="G53" s="25"/>
      <c r="H53" s="27"/>
      <c r="I53" s="3"/>
    </row>
    <row r="54" ht="39.75" customHeight="1">
      <c r="A54" s="25">
        <v>49.0</v>
      </c>
      <c r="B54" s="26" t="s">
        <v>86</v>
      </c>
      <c r="C54" s="26" t="s">
        <v>132</v>
      </c>
      <c r="D54" s="26" t="s">
        <v>213</v>
      </c>
      <c r="E54" s="26" t="s">
        <v>214</v>
      </c>
      <c r="F54" s="26" t="s">
        <v>215</v>
      </c>
      <c r="G54" s="25"/>
      <c r="H54" s="27"/>
      <c r="I54" s="3"/>
    </row>
    <row r="55" ht="39.75" customHeight="1">
      <c r="A55" s="25">
        <v>50.0</v>
      </c>
      <c r="B55" s="26" t="s">
        <v>86</v>
      </c>
      <c r="C55" s="26" t="s">
        <v>132</v>
      </c>
      <c r="D55" s="26" t="s">
        <v>216</v>
      </c>
      <c r="E55" s="26" t="s">
        <v>217</v>
      </c>
      <c r="F55" s="26" t="s">
        <v>138</v>
      </c>
      <c r="G55" s="25"/>
      <c r="H55" s="27"/>
      <c r="I55" s="3"/>
    </row>
    <row r="56" ht="39.75" customHeight="1">
      <c r="A56" s="25">
        <v>51.0</v>
      </c>
      <c r="B56" s="26" t="s">
        <v>86</v>
      </c>
      <c r="C56" s="26" t="s">
        <v>132</v>
      </c>
      <c r="D56" s="26" t="s">
        <v>219</v>
      </c>
      <c r="E56" s="26" t="s">
        <v>220</v>
      </c>
      <c r="F56" s="26" t="s">
        <v>221</v>
      </c>
      <c r="G56" s="25"/>
      <c r="H56" s="27"/>
      <c r="I56" s="3"/>
    </row>
    <row r="57" ht="39.75" customHeight="1">
      <c r="A57" s="25">
        <v>52.0</v>
      </c>
      <c r="B57" s="26" t="s">
        <v>86</v>
      </c>
      <c r="C57" s="26" t="s">
        <v>132</v>
      </c>
      <c r="D57" s="26" t="s">
        <v>223</v>
      </c>
      <c r="E57" s="26" t="s">
        <v>224</v>
      </c>
      <c r="F57" s="26" t="s">
        <v>225</v>
      </c>
      <c r="G57" s="25"/>
      <c r="H57" s="27"/>
      <c r="I57" s="3"/>
    </row>
    <row r="58" ht="39.75" customHeight="1">
      <c r="A58" s="25">
        <v>53.0</v>
      </c>
      <c r="B58" s="26" t="s">
        <v>86</v>
      </c>
      <c r="C58" s="26" t="s">
        <v>132</v>
      </c>
      <c r="D58" s="26" t="s">
        <v>226</v>
      </c>
      <c r="E58" s="26" t="s">
        <v>227</v>
      </c>
      <c r="F58" s="26" t="s">
        <v>228</v>
      </c>
      <c r="G58" s="25"/>
      <c r="H58" s="27"/>
      <c r="I58" s="3"/>
    </row>
    <row r="59" ht="39.75" customHeight="1">
      <c r="A59" s="25">
        <v>54.0</v>
      </c>
      <c r="B59" s="26" t="s">
        <v>86</v>
      </c>
      <c r="C59" s="26" t="s">
        <v>147</v>
      </c>
      <c r="D59" s="26" t="s">
        <v>229</v>
      </c>
      <c r="E59" s="26" t="s">
        <v>230</v>
      </c>
      <c r="F59" s="26" t="s">
        <v>231</v>
      </c>
      <c r="G59" s="25"/>
      <c r="H59" s="27"/>
      <c r="I59" s="3"/>
    </row>
    <row r="60" ht="39.75" customHeight="1">
      <c r="A60" s="25">
        <v>55.0</v>
      </c>
      <c r="B60" s="26" t="s">
        <v>86</v>
      </c>
      <c r="C60" s="26" t="s">
        <v>147</v>
      </c>
      <c r="D60" s="26" t="s">
        <v>232</v>
      </c>
      <c r="E60" s="26" t="s">
        <v>233</v>
      </c>
      <c r="F60" s="26" t="s">
        <v>234</v>
      </c>
      <c r="G60" s="25"/>
      <c r="H60" s="27"/>
      <c r="I60" s="3"/>
    </row>
    <row r="61" ht="39.75" customHeight="1">
      <c r="A61" s="25">
        <v>56.0</v>
      </c>
      <c r="B61" s="26" t="s">
        <v>86</v>
      </c>
      <c r="C61" s="26" t="s">
        <v>147</v>
      </c>
      <c r="D61" s="26" t="s">
        <v>235</v>
      </c>
      <c r="E61" s="26" t="s">
        <v>236</v>
      </c>
      <c r="F61" s="26" t="s">
        <v>237</v>
      </c>
      <c r="G61" s="25"/>
      <c r="H61" s="27"/>
      <c r="I61" s="3"/>
    </row>
    <row r="62" ht="39.75" customHeight="1">
      <c r="A62" s="25">
        <v>57.0</v>
      </c>
      <c r="B62" s="26" t="s">
        <v>86</v>
      </c>
      <c r="C62" s="26" t="s">
        <v>147</v>
      </c>
      <c r="D62" s="26" t="s">
        <v>238</v>
      </c>
      <c r="E62" s="26" t="s">
        <v>239</v>
      </c>
      <c r="F62" s="26" t="s">
        <v>240</v>
      </c>
      <c r="G62" s="25"/>
      <c r="H62" s="27"/>
      <c r="I62" s="3"/>
    </row>
    <row r="63" ht="39.75" customHeight="1">
      <c r="A63" s="25">
        <v>58.0</v>
      </c>
      <c r="B63" s="26" t="s">
        <v>86</v>
      </c>
      <c r="C63" s="26" t="s">
        <v>147</v>
      </c>
      <c r="D63" s="26" t="s">
        <v>241</v>
      </c>
      <c r="E63" s="26" t="s">
        <v>242</v>
      </c>
      <c r="F63" s="26" t="s">
        <v>243</v>
      </c>
      <c r="G63" s="25"/>
      <c r="H63" s="27"/>
      <c r="I63" s="3"/>
    </row>
    <row r="64" ht="39.75" customHeight="1">
      <c r="A64" s="25">
        <v>59.0</v>
      </c>
      <c r="B64" s="26" t="s">
        <v>86</v>
      </c>
      <c r="C64" s="26" t="s">
        <v>147</v>
      </c>
      <c r="D64" s="26" t="s">
        <v>244</v>
      </c>
      <c r="E64" s="26" t="s">
        <v>245</v>
      </c>
      <c r="F64" s="26" t="s">
        <v>246</v>
      </c>
      <c r="G64" s="25"/>
      <c r="H64" s="27"/>
      <c r="I64" s="3"/>
    </row>
    <row r="65" ht="39.75" customHeight="1">
      <c r="A65" s="33">
        <v>60.0</v>
      </c>
      <c r="B65" s="34" t="s">
        <v>162</v>
      </c>
      <c r="C65" s="34" t="s">
        <v>158</v>
      </c>
      <c r="D65" s="34" t="s">
        <v>248</v>
      </c>
      <c r="E65" s="34" t="s">
        <v>80</v>
      </c>
      <c r="F65" s="34" t="s">
        <v>16</v>
      </c>
      <c r="G65" s="33"/>
      <c r="H65" s="35"/>
      <c r="I65" s="3"/>
    </row>
    <row r="66" ht="39.75" customHeight="1">
      <c r="A66" s="33">
        <v>61.0</v>
      </c>
      <c r="B66" s="34" t="s">
        <v>162</v>
      </c>
      <c r="C66" s="34" t="s">
        <v>158</v>
      </c>
      <c r="D66" s="34" t="s">
        <v>249</v>
      </c>
      <c r="E66" s="34" t="s">
        <v>80</v>
      </c>
      <c r="F66" s="34" t="s">
        <v>250</v>
      </c>
      <c r="G66" s="33"/>
      <c r="H66" s="35"/>
      <c r="I66" s="3"/>
    </row>
    <row r="67" ht="39.75" customHeight="1">
      <c r="A67" s="33">
        <v>62.0</v>
      </c>
      <c r="B67" s="34" t="s">
        <v>162</v>
      </c>
      <c r="C67" s="34" t="s">
        <v>158</v>
      </c>
      <c r="D67" s="34" t="s">
        <v>251</v>
      </c>
      <c r="E67" s="34" t="s">
        <v>252</v>
      </c>
      <c r="F67" s="34" t="s">
        <v>253</v>
      </c>
      <c r="G67" s="33"/>
      <c r="H67" s="35"/>
      <c r="I67" s="3"/>
    </row>
    <row r="68" ht="39.75" customHeight="1">
      <c r="A68" s="33">
        <v>63.0</v>
      </c>
      <c r="B68" s="34" t="s">
        <v>162</v>
      </c>
      <c r="C68" s="34" t="s">
        <v>158</v>
      </c>
      <c r="D68" s="34" t="s">
        <v>254</v>
      </c>
      <c r="E68" s="34" t="s">
        <v>255</v>
      </c>
      <c r="F68" s="34" t="s">
        <v>256</v>
      </c>
      <c r="G68" s="33"/>
      <c r="H68" s="35"/>
      <c r="I68" s="3"/>
    </row>
    <row r="69" ht="39.75" customHeight="1">
      <c r="A69" s="33">
        <v>64.0</v>
      </c>
      <c r="B69" s="34" t="s">
        <v>162</v>
      </c>
      <c r="C69" s="34" t="s">
        <v>158</v>
      </c>
      <c r="D69" s="34" t="s">
        <v>257</v>
      </c>
      <c r="E69" s="34" t="s">
        <v>80</v>
      </c>
      <c r="F69" s="34" t="s">
        <v>258</v>
      </c>
      <c r="G69" s="33"/>
      <c r="H69" s="35"/>
      <c r="I69" s="3"/>
    </row>
    <row r="70" ht="39.75" customHeight="1">
      <c r="A70" s="33">
        <v>65.0</v>
      </c>
      <c r="B70" s="34" t="s">
        <v>162</v>
      </c>
      <c r="C70" s="34" t="s">
        <v>158</v>
      </c>
      <c r="D70" s="34" t="s">
        <v>259</v>
      </c>
      <c r="E70" s="34" t="s">
        <v>260</v>
      </c>
      <c r="F70" s="34" t="s">
        <v>261</v>
      </c>
      <c r="G70" s="33"/>
      <c r="H70" s="35"/>
      <c r="I70" s="3"/>
    </row>
    <row r="71" ht="39.75" customHeight="1">
      <c r="A71" s="33">
        <v>66.0</v>
      </c>
      <c r="B71" s="34" t="s">
        <v>162</v>
      </c>
      <c r="C71" s="34" t="s">
        <v>184</v>
      </c>
      <c r="D71" s="34" t="s">
        <v>263</v>
      </c>
      <c r="E71" s="34" t="s">
        <v>264</v>
      </c>
      <c r="F71" s="34" t="s">
        <v>265</v>
      </c>
      <c r="G71" s="33"/>
      <c r="H71" s="35"/>
      <c r="I71" s="3"/>
    </row>
    <row r="72" ht="39.75" customHeight="1">
      <c r="A72" s="33">
        <v>67.0</v>
      </c>
      <c r="B72" s="34" t="s">
        <v>162</v>
      </c>
      <c r="C72" s="34" t="s">
        <v>184</v>
      </c>
      <c r="D72" s="34" t="s">
        <v>267</v>
      </c>
      <c r="E72" s="34" t="s">
        <v>268</v>
      </c>
      <c r="F72" s="34" t="s">
        <v>269</v>
      </c>
      <c r="G72" s="33"/>
      <c r="H72" s="35"/>
      <c r="I72" s="3"/>
    </row>
    <row r="73" ht="39.75" customHeight="1">
      <c r="A73" s="33">
        <v>68.0</v>
      </c>
      <c r="B73" s="34" t="s">
        <v>162</v>
      </c>
      <c r="C73" s="34" t="s">
        <v>184</v>
      </c>
      <c r="D73" s="34" t="s">
        <v>270</v>
      </c>
      <c r="E73" s="34" t="s">
        <v>271</v>
      </c>
      <c r="F73" s="34" t="s">
        <v>272</v>
      </c>
      <c r="G73" s="33"/>
      <c r="H73" s="35"/>
      <c r="I73" s="3"/>
    </row>
    <row r="74" ht="39.75" customHeight="1">
      <c r="A74" s="33">
        <v>69.0</v>
      </c>
      <c r="B74" s="34" t="s">
        <v>162</v>
      </c>
      <c r="C74" s="34" t="s">
        <v>184</v>
      </c>
      <c r="D74" s="34" t="s">
        <v>273</v>
      </c>
      <c r="E74" s="34" t="s">
        <v>274</v>
      </c>
      <c r="F74" s="34" t="s">
        <v>275</v>
      </c>
      <c r="G74" s="33"/>
      <c r="H74" s="35"/>
      <c r="I74" s="3"/>
    </row>
    <row r="75" ht="39.75" customHeight="1">
      <c r="A75" s="33">
        <v>70.0</v>
      </c>
      <c r="B75" s="34" t="s">
        <v>162</v>
      </c>
      <c r="C75" s="34" t="s">
        <v>184</v>
      </c>
      <c r="D75" s="34" t="s">
        <v>276</v>
      </c>
      <c r="E75" s="34" t="s">
        <v>277</v>
      </c>
      <c r="F75" s="34" t="s">
        <v>278</v>
      </c>
      <c r="G75" s="33"/>
      <c r="H75" s="35"/>
      <c r="I75" s="3"/>
    </row>
    <row r="76" ht="39.75" customHeight="1">
      <c r="A76" s="33">
        <v>71.0</v>
      </c>
      <c r="B76" s="34" t="s">
        <v>162</v>
      </c>
      <c r="C76" s="34" t="s">
        <v>184</v>
      </c>
      <c r="D76" s="34" t="s">
        <v>279</v>
      </c>
      <c r="E76" s="34" t="s">
        <v>280</v>
      </c>
      <c r="F76" s="34" t="s">
        <v>138</v>
      </c>
      <c r="G76" s="33"/>
      <c r="H76" s="35"/>
      <c r="I76" s="3"/>
    </row>
    <row r="77" ht="39.75" customHeight="1">
      <c r="A77" s="33">
        <v>72.0</v>
      </c>
      <c r="B77" s="34" t="s">
        <v>162</v>
      </c>
      <c r="C77" s="34" t="s">
        <v>184</v>
      </c>
      <c r="D77" s="34" t="s">
        <v>281</v>
      </c>
      <c r="E77" s="34" t="s">
        <v>282</v>
      </c>
      <c r="F77" s="34" t="s">
        <v>283</v>
      </c>
      <c r="G77" s="33"/>
      <c r="H77" s="35"/>
      <c r="I77" s="3"/>
    </row>
    <row r="78" ht="39.75" customHeight="1">
      <c r="A78" s="33">
        <v>73.0</v>
      </c>
      <c r="B78" s="34" t="s">
        <v>162</v>
      </c>
      <c r="C78" s="34" t="s">
        <v>184</v>
      </c>
      <c r="D78" s="34" t="s">
        <v>284</v>
      </c>
      <c r="E78" s="34" t="s">
        <v>285</v>
      </c>
      <c r="F78" s="34" t="s">
        <v>286</v>
      </c>
      <c r="G78" s="33"/>
      <c r="H78" s="35"/>
      <c r="I78" s="3"/>
    </row>
    <row r="79" ht="39.75" customHeight="1">
      <c r="A79" s="33">
        <v>74.0</v>
      </c>
      <c r="B79" s="34" t="s">
        <v>162</v>
      </c>
      <c r="C79" s="34" t="s">
        <v>184</v>
      </c>
      <c r="D79" s="34" t="s">
        <v>287</v>
      </c>
      <c r="E79" s="34" t="s">
        <v>288</v>
      </c>
      <c r="F79" s="34" t="s">
        <v>289</v>
      </c>
      <c r="G79" s="33"/>
      <c r="H79" s="35"/>
      <c r="I79" s="3"/>
    </row>
    <row r="80" ht="39.75" customHeight="1">
      <c r="A80" s="33">
        <v>75.0</v>
      </c>
      <c r="B80" s="34" t="s">
        <v>162</v>
      </c>
      <c r="C80" s="34" t="s">
        <v>184</v>
      </c>
      <c r="D80" s="34" t="s">
        <v>291</v>
      </c>
      <c r="E80" s="34" t="s">
        <v>292</v>
      </c>
      <c r="F80" s="34" t="s">
        <v>293</v>
      </c>
      <c r="G80" s="33"/>
      <c r="H80" s="35"/>
      <c r="I80" s="3"/>
    </row>
    <row r="81" ht="39.75" customHeight="1">
      <c r="A81" s="33">
        <v>76.0</v>
      </c>
      <c r="B81" s="34" t="s">
        <v>162</v>
      </c>
      <c r="C81" s="34" t="s">
        <v>184</v>
      </c>
      <c r="D81" s="34" t="s">
        <v>294</v>
      </c>
      <c r="E81" s="34" t="s">
        <v>295</v>
      </c>
      <c r="F81" s="34" t="s">
        <v>193</v>
      </c>
      <c r="G81" s="33"/>
      <c r="H81" s="35"/>
      <c r="I81" s="3"/>
    </row>
    <row r="82" ht="39.75" customHeight="1">
      <c r="A82" s="33">
        <v>77.0</v>
      </c>
      <c r="B82" s="34" t="s">
        <v>162</v>
      </c>
      <c r="C82" s="34" t="s">
        <v>199</v>
      </c>
      <c r="D82" s="34" t="s">
        <v>296</v>
      </c>
      <c r="E82" s="34" t="s">
        <v>297</v>
      </c>
      <c r="F82" s="34" t="s">
        <v>298</v>
      </c>
      <c r="G82" s="33"/>
      <c r="H82" s="35"/>
      <c r="I82" s="3"/>
    </row>
    <row r="83" ht="39.75" customHeight="1">
      <c r="A83" s="33">
        <v>78.0</v>
      </c>
      <c r="B83" s="34" t="s">
        <v>162</v>
      </c>
      <c r="C83" s="34" t="s">
        <v>199</v>
      </c>
      <c r="D83" s="34" t="s">
        <v>299</v>
      </c>
      <c r="E83" s="34" t="s">
        <v>300</v>
      </c>
      <c r="F83" s="34" t="s">
        <v>301</v>
      </c>
      <c r="G83" s="33"/>
      <c r="H83" s="35"/>
      <c r="I83" s="3"/>
    </row>
    <row r="84" ht="39.75" customHeight="1">
      <c r="A84" s="33">
        <v>79.0</v>
      </c>
      <c r="B84" s="34" t="s">
        <v>162</v>
      </c>
      <c r="C84" s="34" t="s">
        <v>199</v>
      </c>
      <c r="D84" s="34" t="s">
        <v>302</v>
      </c>
      <c r="E84" s="34" t="s">
        <v>303</v>
      </c>
      <c r="F84" s="34" t="s">
        <v>304</v>
      </c>
      <c r="G84" s="33"/>
      <c r="H84" s="35"/>
      <c r="I84" s="3"/>
    </row>
    <row r="85" ht="39.75" customHeight="1">
      <c r="A85" s="33">
        <v>80.0</v>
      </c>
      <c r="B85" s="34" t="s">
        <v>162</v>
      </c>
      <c r="C85" s="34" t="s">
        <v>199</v>
      </c>
      <c r="D85" s="34" t="s">
        <v>305</v>
      </c>
      <c r="E85" s="34" t="s">
        <v>306</v>
      </c>
      <c r="F85" s="34" t="s">
        <v>308</v>
      </c>
      <c r="G85" s="33"/>
      <c r="H85" s="35"/>
      <c r="I85" s="3"/>
    </row>
    <row r="86" ht="39.75" customHeight="1">
      <c r="A86" s="33">
        <v>81.0</v>
      </c>
      <c r="B86" s="34" t="s">
        <v>162</v>
      </c>
      <c r="C86" s="34" t="s">
        <v>199</v>
      </c>
      <c r="D86" s="34" t="s">
        <v>309</v>
      </c>
      <c r="E86" s="34" t="s">
        <v>310</v>
      </c>
      <c r="F86" s="34" t="s">
        <v>311</v>
      </c>
      <c r="G86" s="33"/>
      <c r="H86" s="35"/>
      <c r="I86" s="3"/>
    </row>
    <row r="87" ht="39.75" customHeight="1">
      <c r="A87" s="33">
        <v>82.0</v>
      </c>
      <c r="B87" s="34" t="s">
        <v>162</v>
      </c>
      <c r="C87" s="34" t="s">
        <v>199</v>
      </c>
      <c r="D87" s="34" t="s">
        <v>312</v>
      </c>
      <c r="E87" s="34" t="s">
        <v>313</v>
      </c>
      <c r="F87" s="34" t="s">
        <v>314</v>
      </c>
      <c r="G87" s="33"/>
      <c r="H87" s="35"/>
      <c r="I87" s="3"/>
    </row>
    <row r="88" ht="39.75" customHeight="1">
      <c r="A88" s="39" t="s">
        <v>315</v>
      </c>
      <c r="B88" s="40" t="s">
        <v>162</v>
      </c>
      <c r="C88" s="40" t="s">
        <v>199</v>
      </c>
      <c r="D88" s="40" t="s">
        <v>316</v>
      </c>
      <c r="E88" s="40" t="s">
        <v>317</v>
      </c>
      <c r="F88" s="40" t="s">
        <v>318</v>
      </c>
      <c r="G88" s="39"/>
      <c r="H88" s="41"/>
      <c r="I88" s="3"/>
    </row>
    <row r="89" ht="39.75" customHeight="1">
      <c r="A89" s="42">
        <v>83.0</v>
      </c>
      <c r="B89" s="43" t="s">
        <v>222</v>
      </c>
      <c r="C89" s="43" t="s">
        <v>218</v>
      </c>
      <c r="D89" s="43" t="s">
        <v>319</v>
      </c>
      <c r="E89" s="43" t="s">
        <v>320</v>
      </c>
      <c r="F89" s="43" t="s">
        <v>321</v>
      </c>
      <c r="G89" s="42"/>
      <c r="H89" s="44"/>
      <c r="I89" s="3"/>
    </row>
    <row r="90" ht="39.75" customHeight="1">
      <c r="A90" s="42">
        <v>84.0</v>
      </c>
      <c r="B90" s="43" t="s">
        <v>222</v>
      </c>
      <c r="C90" s="43" t="s">
        <v>218</v>
      </c>
      <c r="D90" s="43" t="s">
        <v>322</v>
      </c>
      <c r="E90" s="43" t="s">
        <v>323</v>
      </c>
      <c r="F90" s="43" t="s">
        <v>324</v>
      </c>
      <c r="G90" s="42"/>
      <c r="H90" s="44"/>
      <c r="I90" s="3"/>
    </row>
    <row r="91" ht="39.75" customHeight="1">
      <c r="A91" s="42">
        <v>85.0</v>
      </c>
      <c r="B91" s="43" t="s">
        <v>222</v>
      </c>
      <c r="C91" s="43" t="s">
        <v>218</v>
      </c>
      <c r="D91" s="43" t="s">
        <v>325</v>
      </c>
      <c r="E91" s="43" t="s">
        <v>320</v>
      </c>
      <c r="F91" s="43" t="s">
        <v>321</v>
      </c>
      <c r="G91" s="42"/>
      <c r="H91" s="44"/>
      <c r="I91" s="3"/>
    </row>
    <row r="92" ht="39.75" customHeight="1">
      <c r="A92" s="42">
        <v>86.0</v>
      </c>
      <c r="B92" s="43" t="s">
        <v>222</v>
      </c>
      <c r="C92" s="43" t="s">
        <v>218</v>
      </c>
      <c r="D92" s="43" t="s">
        <v>326</v>
      </c>
      <c r="E92" s="43" t="s">
        <v>242</v>
      </c>
      <c r="F92" s="43" t="s">
        <v>327</v>
      </c>
      <c r="G92" s="42"/>
      <c r="H92" s="44"/>
      <c r="I92" s="3"/>
    </row>
    <row r="93" ht="39.75" customHeight="1">
      <c r="A93" s="42">
        <v>87.0</v>
      </c>
      <c r="B93" s="43" t="s">
        <v>222</v>
      </c>
      <c r="C93" s="43" t="s">
        <v>218</v>
      </c>
      <c r="D93" s="43" t="s">
        <v>328</v>
      </c>
      <c r="E93" s="43" t="s">
        <v>329</v>
      </c>
      <c r="F93" s="43" t="s">
        <v>330</v>
      </c>
      <c r="G93" s="42"/>
      <c r="H93" s="44"/>
      <c r="I93" s="3"/>
    </row>
    <row r="94" ht="39.75" customHeight="1">
      <c r="A94" s="42">
        <v>88.0</v>
      </c>
      <c r="B94" s="43" t="s">
        <v>222</v>
      </c>
      <c r="C94" s="43" t="s">
        <v>247</v>
      </c>
      <c r="D94" s="43" t="s">
        <v>331</v>
      </c>
      <c r="E94" s="43" t="s">
        <v>332</v>
      </c>
      <c r="F94" s="43" t="s">
        <v>333</v>
      </c>
      <c r="G94" s="42"/>
      <c r="H94" s="44"/>
      <c r="I94" s="3"/>
    </row>
    <row r="95" ht="39.75" customHeight="1">
      <c r="A95" s="42">
        <v>89.0</v>
      </c>
      <c r="B95" s="43" t="s">
        <v>222</v>
      </c>
      <c r="C95" s="43" t="s">
        <v>247</v>
      </c>
      <c r="D95" s="43" t="s">
        <v>334</v>
      </c>
      <c r="E95" s="43" t="s">
        <v>335</v>
      </c>
      <c r="F95" s="43" t="s">
        <v>336</v>
      </c>
      <c r="G95" s="42"/>
      <c r="H95" s="44"/>
      <c r="I95" s="3"/>
    </row>
    <row r="96" ht="39.75" customHeight="1">
      <c r="A96" s="42">
        <v>90.0</v>
      </c>
      <c r="B96" s="43" t="s">
        <v>222</v>
      </c>
      <c r="C96" s="43" t="s">
        <v>247</v>
      </c>
      <c r="D96" s="43" t="s">
        <v>337</v>
      </c>
      <c r="E96" s="43" t="s">
        <v>338</v>
      </c>
      <c r="F96" s="43" t="s">
        <v>339</v>
      </c>
      <c r="G96" s="42"/>
      <c r="H96" s="44"/>
      <c r="I96" s="3"/>
    </row>
    <row r="97" ht="39.75" customHeight="1">
      <c r="A97" s="42">
        <v>91.0</v>
      </c>
      <c r="B97" s="43" t="s">
        <v>222</v>
      </c>
      <c r="C97" s="43" t="s">
        <v>247</v>
      </c>
      <c r="D97" s="43" t="s">
        <v>340</v>
      </c>
      <c r="E97" s="43" t="s">
        <v>341</v>
      </c>
      <c r="F97" s="43" t="s">
        <v>342</v>
      </c>
      <c r="G97" s="42"/>
      <c r="H97" s="44"/>
      <c r="I97" s="3"/>
    </row>
    <row r="98" ht="39.75" customHeight="1">
      <c r="A98" s="42">
        <v>92.0</v>
      </c>
      <c r="B98" s="43" t="s">
        <v>222</v>
      </c>
      <c r="C98" s="43" t="s">
        <v>247</v>
      </c>
      <c r="D98" s="43" t="s">
        <v>343</v>
      </c>
      <c r="E98" s="43" t="s">
        <v>260</v>
      </c>
      <c r="F98" s="43" t="s">
        <v>261</v>
      </c>
      <c r="G98" s="42"/>
      <c r="H98" s="44"/>
      <c r="I98" s="3"/>
    </row>
    <row r="99" ht="39.75" customHeight="1">
      <c r="A99" s="45">
        <v>93.0</v>
      </c>
      <c r="B99" s="46" t="s">
        <v>266</v>
      </c>
      <c r="C99" s="46" t="s">
        <v>262</v>
      </c>
      <c r="D99" s="46" t="s">
        <v>344</v>
      </c>
      <c r="E99" s="46" t="s">
        <v>345</v>
      </c>
      <c r="F99" s="46" t="s">
        <v>346</v>
      </c>
      <c r="G99" s="45"/>
      <c r="H99" s="47"/>
      <c r="I99" s="3"/>
    </row>
    <row r="100" ht="39.75" customHeight="1">
      <c r="A100" s="45">
        <v>94.0</v>
      </c>
      <c r="B100" s="46" t="s">
        <v>266</v>
      </c>
      <c r="C100" s="46" t="s">
        <v>262</v>
      </c>
      <c r="D100" s="46" t="s">
        <v>347</v>
      </c>
      <c r="E100" s="46" t="s">
        <v>348</v>
      </c>
      <c r="F100" s="46" t="s">
        <v>349</v>
      </c>
      <c r="G100" s="45"/>
      <c r="H100" s="47"/>
      <c r="I100" s="3"/>
    </row>
    <row r="101" ht="39.75" customHeight="1">
      <c r="A101" s="45">
        <v>95.0</v>
      </c>
      <c r="B101" s="46" t="s">
        <v>266</v>
      </c>
      <c r="C101" s="46" t="s">
        <v>262</v>
      </c>
      <c r="D101" s="46" t="s">
        <v>350</v>
      </c>
      <c r="E101" s="46" t="s">
        <v>351</v>
      </c>
      <c r="F101" s="46" t="s">
        <v>261</v>
      </c>
      <c r="G101" s="45"/>
      <c r="H101" s="47"/>
      <c r="I101" s="3"/>
    </row>
    <row r="102" ht="39.75" customHeight="1">
      <c r="A102" s="45">
        <v>96.0</v>
      </c>
      <c r="B102" s="46" t="s">
        <v>266</v>
      </c>
      <c r="C102" s="46" t="s">
        <v>262</v>
      </c>
      <c r="D102" s="46" t="s">
        <v>352</v>
      </c>
      <c r="E102" s="46" t="s">
        <v>353</v>
      </c>
      <c r="F102" s="46" t="s">
        <v>354</v>
      </c>
      <c r="G102" s="45"/>
      <c r="H102" s="47"/>
      <c r="I102" s="3"/>
    </row>
    <row r="103" ht="39.75" customHeight="1">
      <c r="A103" s="45">
        <v>97.0</v>
      </c>
      <c r="B103" s="46" t="s">
        <v>266</v>
      </c>
      <c r="C103" s="46" t="s">
        <v>290</v>
      </c>
      <c r="D103" s="46" t="s">
        <v>355</v>
      </c>
      <c r="E103" s="46" t="s">
        <v>356</v>
      </c>
      <c r="F103" s="46" t="s">
        <v>357</v>
      </c>
      <c r="G103" s="45"/>
      <c r="H103" s="47"/>
      <c r="I103" s="3"/>
    </row>
    <row r="104" ht="39.75" customHeight="1">
      <c r="A104" s="45">
        <v>98.0</v>
      </c>
      <c r="B104" s="46" t="s">
        <v>266</v>
      </c>
      <c r="C104" s="46" t="s">
        <v>290</v>
      </c>
      <c r="D104" s="46" t="s">
        <v>358</v>
      </c>
      <c r="E104" s="46" t="s">
        <v>359</v>
      </c>
      <c r="F104" s="46" t="s">
        <v>360</v>
      </c>
      <c r="G104" s="45"/>
      <c r="H104" s="47"/>
      <c r="I104" s="3"/>
    </row>
    <row r="105" ht="39.75" customHeight="1">
      <c r="A105" s="45">
        <v>99.0</v>
      </c>
      <c r="B105" s="46" t="s">
        <v>266</v>
      </c>
      <c r="C105" s="46" t="s">
        <v>290</v>
      </c>
      <c r="D105" s="46" t="s">
        <v>361</v>
      </c>
      <c r="E105" s="46" t="s">
        <v>362</v>
      </c>
      <c r="F105" s="46" t="s">
        <v>363</v>
      </c>
      <c r="G105" s="45"/>
      <c r="H105" s="47"/>
      <c r="I105" s="3"/>
    </row>
    <row r="106" ht="39.75" customHeight="1">
      <c r="A106" s="48">
        <v>100.0</v>
      </c>
      <c r="B106" s="49" t="s">
        <v>266</v>
      </c>
      <c r="C106" s="49" t="s">
        <v>290</v>
      </c>
      <c r="D106" s="50" t="s">
        <v>364</v>
      </c>
      <c r="E106" s="49" t="s">
        <v>57</v>
      </c>
      <c r="F106" s="49" t="s">
        <v>365</v>
      </c>
      <c r="G106" s="48"/>
      <c r="H106" s="51"/>
      <c r="I106" s="3"/>
    </row>
    <row r="107" ht="56.25" customHeight="1">
      <c r="A107" s="52" t="s">
        <v>366</v>
      </c>
      <c r="B107" s="53"/>
      <c r="C107" s="53"/>
      <c r="D107" s="53"/>
      <c r="E107" s="53"/>
      <c r="F107" s="53"/>
      <c r="G107" s="53"/>
      <c r="H107" s="54"/>
      <c r="I107" s="3"/>
    </row>
    <row r="108" ht="39.75" customHeight="1">
      <c r="A108" s="55" t="s">
        <v>367</v>
      </c>
      <c r="B108" s="56" t="s">
        <v>368</v>
      </c>
      <c r="C108" s="56" t="s">
        <v>369</v>
      </c>
      <c r="D108" s="56" t="s">
        <v>370</v>
      </c>
      <c r="E108" s="56" t="s">
        <v>371</v>
      </c>
      <c r="F108" s="56" t="s">
        <v>372</v>
      </c>
      <c r="G108" s="55"/>
      <c r="H108" s="57"/>
      <c r="I108" s="3"/>
    </row>
    <row r="109" ht="39.75" customHeight="1">
      <c r="A109" s="55" t="s">
        <v>373</v>
      </c>
      <c r="B109" s="56" t="s">
        <v>368</v>
      </c>
      <c r="C109" s="56" t="s">
        <v>369</v>
      </c>
      <c r="D109" s="56" t="s">
        <v>374</v>
      </c>
      <c r="E109" s="56" t="s">
        <v>375</v>
      </c>
      <c r="F109" s="56" t="s">
        <v>376</v>
      </c>
      <c r="G109" s="55"/>
      <c r="H109" s="57"/>
      <c r="I109" s="3"/>
    </row>
    <row r="110" ht="39.75" customHeight="1">
      <c r="A110" s="55" t="s">
        <v>377</v>
      </c>
      <c r="B110" s="56" t="s">
        <v>368</v>
      </c>
      <c r="C110" s="56" t="s">
        <v>369</v>
      </c>
      <c r="D110" s="56" t="s">
        <v>378</v>
      </c>
      <c r="E110" s="56" t="s">
        <v>80</v>
      </c>
      <c r="F110" s="56" t="s">
        <v>379</v>
      </c>
      <c r="G110" s="55"/>
      <c r="H110" s="57"/>
      <c r="I110" s="3"/>
    </row>
    <row r="111" ht="39.75" customHeight="1">
      <c r="A111" s="55" t="s">
        <v>380</v>
      </c>
      <c r="B111" s="56" t="s">
        <v>368</v>
      </c>
      <c r="C111" s="56" t="s">
        <v>369</v>
      </c>
      <c r="D111" s="56" t="s">
        <v>381</v>
      </c>
      <c r="E111" s="56" t="s">
        <v>382</v>
      </c>
      <c r="F111" s="56" t="s">
        <v>383</v>
      </c>
      <c r="G111" s="55"/>
      <c r="H111" s="57"/>
      <c r="I111" s="3"/>
    </row>
    <row r="112" ht="39.75" customHeight="1">
      <c r="A112" s="55" t="s">
        <v>384</v>
      </c>
      <c r="B112" s="56" t="s">
        <v>368</v>
      </c>
      <c r="C112" s="56" t="s">
        <v>369</v>
      </c>
      <c r="D112" s="56" t="s">
        <v>385</v>
      </c>
      <c r="E112" s="56" t="s">
        <v>386</v>
      </c>
      <c r="F112" s="56" t="s">
        <v>383</v>
      </c>
      <c r="G112" s="55"/>
      <c r="H112" s="57"/>
      <c r="I112" s="3"/>
    </row>
    <row r="113" ht="39.75" customHeight="1">
      <c r="A113" s="39" t="s">
        <v>387</v>
      </c>
      <c r="B113" s="40" t="s">
        <v>368</v>
      </c>
      <c r="C113" s="40" t="s">
        <v>369</v>
      </c>
      <c r="D113" s="40" t="s">
        <v>388</v>
      </c>
      <c r="E113" s="40" t="s">
        <v>389</v>
      </c>
      <c r="F113" s="40" t="s">
        <v>390</v>
      </c>
      <c r="G113" s="39"/>
      <c r="H113" s="41"/>
      <c r="I113" s="3"/>
    </row>
    <row r="114" ht="39.75" customHeight="1">
      <c r="A114" s="39" t="s">
        <v>391</v>
      </c>
      <c r="B114" s="40" t="s">
        <v>368</v>
      </c>
      <c r="C114" s="40" t="s">
        <v>369</v>
      </c>
      <c r="D114" s="40" t="s">
        <v>392</v>
      </c>
      <c r="E114" s="40" t="s">
        <v>393</v>
      </c>
      <c r="F114" s="40" t="s">
        <v>390</v>
      </c>
      <c r="G114" s="39"/>
      <c r="H114" s="41"/>
      <c r="I114" s="3"/>
    </row>
    <row r="115" ht="39.75" customHeight="1">
      <c r="A115" s="39" t="s">
        <v>394</v>
      </c>
      <c r="B115" s="40" t="s">
        <v>368</v>
      </c>
      <c r="C115" s="40" t="s">
        <v>369</v>
      </c>
      <c r="D115" s="40" t="s">
        <v>395</v>
      </c>
      <c r="E115" s="40" t="s">
        <v>386</v>
      </c>
      <c r="F115" s="40" t="s">
        <v>390</v>
      </c>
      <c r="G115" s="39"/>
      <c r="H115" s="41"/>
      <c r="I115" s="3"/>
    </row>
    <row r="116" ht="39.75" customHeight="1">
      <c r="A116" s="55" t="s">
        <v>396</v>
      </c>
      <c r="B116" s="56" t="s">
        <v>368</v>
      </c>
      <c r="C116" s="56" t="s">
        <v>369</v>
      </c>
      <c r="D116" s="56" t="s">
        <v>397</v>
      </c>
      <c r="E116" s="56" t="s">
        <v>80</v>
      </c>
      <c r="F116" s="56" t="s">
        <v>398</v>
      </c>
      <c r="G116" s="55"/>
      <c r="H116" s="57"/>
      <c r="I116" s="3"/>
    </row>
    <row r="117" ht="39.75" customHeight="1">
      <c r="A117" s="55" t="s">
        <v>399</v>
      </c>
      <c r="B117" s="56" t="s">
        <v>368</v>
      </c>
      <c r="C117" s="56" t="s">
        <v>369</v>
      </c>
      <c r="D117" s="56" t="s">
        <v>400</v>
      </c>
      <c r="E117" s="56" t="s">
        <v>401</v>
      </c>
      <c r="F117" s="56" t="s">
        <v>402</v>
      </c>
      <c r="G117" s="55"/>
      <c r="H117" s="57"/>
      <c r="I117" s="3"/>
    </row>
    <row r="118" ht="39.75" customHeight="1">
      <c r="A118" s="55" t="s">
        <v>403</v>
      </c>
      <c r="B118" s="56" t="s">
        <v>368</v>
      </c>
      <c r="C118" s="56" t="s">
        <v>369</v>
      </c>
      <c r="D118" s="56" t="s">
        <v>404</v>
      </c>
      <c r="E118" s="56" t="s">
        <v>405</v>
      </c>
      <c r="F118" s="56" t="s">
        <v>406</v>
      </c>
      <c r="G118" s="55"/>
      <c r="H118" s="57"/>
      <c r="I118" s="3"/>
    </row>
    <row r="119" ht="39.75" customHeight="1">
      <c r="A119" s="55" t="s">
        <v>407</v>
      </c>
      <c r="B119" s="56" t="s">
        <v>368</v>
      </c>
      <c r="C119" s="56" t="s">
        <v>369</v>
      </c>
      <c r="D119" s="56" t="s">
        <v>408</v>
      </c>
      <c r="E119" s="56" t="s">
        <v>80</v>
      </c>
      <c r="F119" s="56" t="s">
        <v>409</v>
      </c>
      <c r="G119" s="55"/>
      <c r="H119" s="57"/>
      <c r="I119" s="3"/>
    </row>
    <row r="120" ht="15.75" customHeight="1">
      <c r="A120" s="3"/>
      <c r="B120" s="3"/>
      <c r="C120" s="3"/>
      <c r="D120" s="3"/>
      <c r="E120" s="3"/>
      <c r="F120" s="3"/>
      <c r="G120" s="3"/>
      <c r="H120" s="3"/>
      <c r="I120" s="3"/>
    </row>
  </sheetData>
  <mergeCells count="4">
    <mergeCell ref="A1:E1"/>
    <mergeCell ref="A2:E2"/>
    <mergeCell ref="A3:E3"/>
    <mergeCell ref="A107:H107"/>
  </mergeCells>
  <conditionalFormatting sqref="G6:G119">
    <cfRule type="expression" dxfId="0" priority="1">
      <formula>$G6="Yes"</formula>
    </cfRule>
  </conditionalFormatting>
  <dataValidations>
    <dataValidation type="list" allowBlank="1" sqref="G6:G106 G108:G119">
      <formula1>"Yes,No"</formula1>
    </dataValidation>
  </dataValidation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86"/>
    <col customWidth="1" min="2" max="2" width="32.57"/>
    <col customWidth="1" min="3" max="3" width="10.0"/>
    <col customWidth="1" min="4" max="5" width="12.0"/>
    <col customWidth="1" min="6" max="26" width="8.71"/>
  </cols>
  <sheetData>
    <row r="1" ht="21.0" customHeight="1">
      <c r="A1" s="1" t="s">
        <v>1</v>
      </c>
    </row>
    <row r="2">
      <c r="A2" s="3"/>
      <c r="B2" s="3"/>
      <c r="C2" s="3"/>
      <c r="D2" s="3"/>
      <c r="E2" s="3"/>
    </row>
    <row r="3" ht="21.75" customHeight="1">
      <c r="A3" s="5" t="s">
        <v>4</v>
      </c>
      <c r="B3" s="5" t="s">
        <v>6</v>
      </c>
      <c r="C3" s="5" t="s">
        <v>10</v>
      </c>
      <c r="D3" s="5" t="s">
        <v>11</v>
      </c>
      <c r="E3" s="5" t="s">
        <v>13</v>
      </c>
    </row>
    <row r="4" ht="21.75" customHeight="1">
      <c r="A4" s="9" t="s">
        <v>15</v>
      </c>
      <c r="B4" s="9" t="s">
        <v>24</v>
      </c>
      <c r="C4" s="9">
        <f>COUNTIFS('100-Point Checklist'!$C$6:$C$119,A4,'100-Point Checklist'!$A$6:$A$119,"&gt;0")</f>
        <v>13</v>
      </c>
      <c r="D4" s="9">
        <f>COUNTIFS('100-Point Checklist'!$C$6:$C$119,A4,'100-Point Checklist'!$A$6:$A$119,"&gt;0",'100-Point Checklist'!$G$6:$G$119,"Yes")</f>
        <v>0</v>
      </c>
      <c r="E4" s="16">
        <f t="shared" ref="E4:E18" si="1">IF(C4=0,0,D4/C4)</f>
        <v>0</v>
      </c>
    </row>
    <row r="5" ht="21.75" customHeight="1">
      <c r="A5" s="9" t="s">
        <v>65</v>
      </c>
      <c r="B5" s="9" t="s">
        <v>24</v>
      </c>
      <c r="C5" s="9">
        <f>COUNTIFS('100-Point Checklist'!$C$6:$C$119,A5,'100-Point Checklist'!$A$6:$A$119,"&gt;0")</f>
        <v>6</v>
      </c>
      <c r="D5" s="9">
        <f>COUNTIFS('100-Point Checklist'!$C$6:$C$119,A5,'100-Point Checklist'!$A$6:$A$119,"&gt;0",'100-Point Checklist'!$G$6:$G$119,"Yes")</f>
        <v>0</v>
      </c>
      <c r="E5" s="16">
        <f t="shared" si="1"/>
        <v>0</v>
      </c>
    </row>
    <row r="6" ht="21.75" customHeight="1">
      <c r="A6" s="9" t="s">
        <v>72</v>
      </c>
      <c r="B6" s="9" t="s">
        <v>24</v>
      </c>
      <c r="C6" s="9">
        <f>COUNTIFS('100-Point Checklist'!$C$6:$C$119,A6,'100-Point Checklist'!$A$6:$A$119,"&gt;0")</f>
        <v>9</v>
      </c>
      <c r="D6" s="9">
        <f>COUNTIFS('100-Point Checklist'!$C$6:$C$119,A6,'100-Point Checklist'!$A$6:$A$119,"&gt;0",'100-Point Checklist'!$G$6:$G$119,"Yes")</f>
        <v>0</v>
      </c>
      <c r="E6" s="16">
        <f t="shared" si="1"/>
        <v>0</v>
      </c>
    </row>
    <row r="7" ht="21.75" customHeight="1">
      <c r="A7" s="23" t="s">
        <v>82</v>
      </c>
      <c r="B7" s="23" t="s">
        <v>86</v>
      </c>
      <c r="C7" s="23">
        <f>COUNTIFS('100-Point Checklist'!$C$6:$C$119,A7,'100-Point Checklist'!$A$6:$A$119,"&gt;0")</f>
        <v>9</v>
      </c>
      <c r="D7" s="23">
        <f>COUNTIFS('100-Point Checklist'!$C$6:$C$119,A7,'100-Point Checklist'!$A$6:$A$119,"&gt;0",'100-Point Checklist'!$G$6:$G$119,"Yes")</f>
        <v>0</v>
      </c>
      <c r="E7" s="24">
        <f t="shared" si="1"/>
        <v>0</v>
      </c>
    </row>
    <row r="8" ht="21.75" customHeight="1">
      <c r="A8" s="23" t="s">
        <v>111</v>
      </c>
      <c r="B8" s="23" t="s">
        <v>86</v>
      </c>
      <c r="C8" s="23">
        <f>COUNTIFS('100-Point Checklist'!$C$6:$C$119,A8,'100-Point Checklist'!$A$6:$A$119,"&gt;0")</f>
        <v>8</v>
      </c>
      <c r="D8" s="23">
        <f>COUNTIFS('100-Point Checklist'!$C$6:$C$119,A8,'100-Point Checklist'!$A$6:$A$119,"&gt;0",'100-Point Checklist'!$G$6:$G$119,"Yes")</f>
        <v>0</v>
      </c>
      <c r="E8" s="24">
        <f t="shared" si="1"/>
        <v>0</v>
      </c>
    </row>
    <row r="9" ht="21.75" customHeight="1">
      <c r="A9" s="23" t="s">
        <v>132</v>
      </c>
      <c r="B9" s="23" t="s">
        <v>86</v>
      </c>
      <c r="C9" s="23">
        <f>COUNTIFS('100-Point Checklist'!$C$6:$C$119,A9,'100-Point Checklist'!$A$6:$A$119,"&gt;0")</f>
        <v>8</v>
      </c>
      <c r="D9" s="23">
        <f>COUNTIFS('100-Point Checklist'!$C$6:$C$119,A9,'100-Point Checklist'!$A$6:$A$119,"&gt;0",'100-Point Checklist'!$G$6:$G$119,"Yes")</f>
        <v>0</v>
      </c>
      <c r="E9" s="24">
        <f t="shared" si="1"/>
        <v>0</v>
      </c>
    </row>
    <row r="10" ht="21.75" customHeight="1">
      <c r="A10" s="23" t="s">
        <v>147</v>
      </c>
      <c r="B10" s="23" t="s">
        <v>86</v>
      </c>
      <c r="C10" s="23">
        <f>COUNTIFS('100-Point Checklist'!$C$6:$C$119,A10,'100-Point Checklist'!$A$6:$A$119,"&gt;0")</f>
        <v>6</v>
      </c>
      <c r="D10" s="23">
        <f>COUNTIFS('100-Point Checklist'!$C$6:$C$119,A10,'100-Point Checklist'!$A$6:$A$119,"&gt;0",'100-Point Checklist'!$G$6:$G$119,"Yes")</f>
        <v>0</v>
      </c>
      <c r="E10" s="24">
        <f t="shared" si="1"/>
        <v>0</v>
      </c>
    </row>
    <row r="11" ht="21.75" customHeight="1">
      <c r="A11" s="28" t="s">
        <v>158</v>
      </c>
      <c r="B11" s="28" t="s">
        <v>162</v>
      </c>
      <c r="C11" s="28">
        <f>COUNTIFS('100-Point Checklist'!$C$6:$C$119,A11,'100-Point Checklist'!$A$6:$A$119,"&gt;0")</f>
        <v>6</v>
      </c>
      <c r="D11" s="28">
        <f>COUNTIFS('100-Point Checklist'!$C$6:$C$119,A11,'100-Point Checklist'!$A$6:$A$119,"&gt;0",'100-Point Checklist'!$G$6:$G$119,"Yes")</f>
        <v>0</v>
      </c>
      <c r="E11" s="29">
        <f t="shared" si="1"/>
        <v>0</v>
      </c>
    </row>
    <row r="12" ht="21.75" customHeight="1">
      <c r="A12" s="28" t="s">
        <v>184</v>
      </c>
      <c r="B12" s="28" t="s">
        <v>162</v>
      </c>
      <c r="C12" s="28">
        <f>COUNTIFS('100-Point Checklist'!$C$6:$C$119,A12,'100-Point Checklist'!$A$6:$A$119,"&gt;0")</f>
        <v>11</v>
      </c>
      <c r="D12" s="28">
        <f>COUNTIFS('100-Point Checklist'!$C$6:$C$119,A12,'100-Point Checklist'!$A$6:$A$119,"&gt;0",'100-Point Checklist'!$G$6:$G$119,"Yes")</f>
        <v>0</v>
      </c>
      <c r="E12" s="29">
        <f t="shared" si="1"/>
        <v>0</v>
      </c>
    </row>
    <row r="13" ht="21.75" customHeight="1">
      <c r="A13" s="28" t="s">
        <v>199</v>
      </c>
      <c r="B13" s="28" t="s">
        <v>162</v>
      </c>
      <c r="C13" s="28">
        <f>COUNTIFS('100-Point Checklist'!$C$6:$C$119,A13,'100-Point Checklist'!$A$6:$A$119,"&gt;0")</f>
        <v>6</v>
      </c>
      <c r="D13" s="28">
        <f>COUNTIFS('100-Point Checklist'!$C$6:$C$119,A13,'100-Point Checklist'!$A$6:$A$119,"&gt;0",'100-Point Checklist'!$G$6:$G$119,"Yes")</f>
        <v>0</v>
      </c>
      <c r="E13" s="29">
        <f t="shared" si="1"/>
        <v>0</v>
      </c>
    </row>
    <row r="14" ht="21.75" customHeight="1">
      <c r="A14" s="31" t="s">
        <v>218</v>
      </c>
      <c r="B14" s="31" t="s">
        <v>222</v>
      </c>
      <c r="C14" s="31">
        <f>COUNTIFS('100-Point Checklist'!$C$6:$C$119,A14,'100-Point Checklist'!$A$6:$A$119,"&gt;0")</f>
        <v>5</v>
      </c>
      <c r="D14" s="31">
        <f>COUNTIFS('100-Point Checklist'!$C$6:$C$119,A14,'100-Point Checklist'!$A$6:$A$119,"&gt;0",'100-Point Checklist'!$G$6:$G$119,"Yes")</f>
        <v>0</v>
      </c>
      <c r="E14" s="32">
        <f t="shared" si="1"/>
        <v>0</v>
      </c>
    </row>
    <row r="15" ht="21.75" customHeight="1">
      <c r="A15" s="31" t="s">
        <v>247</v>
      </c>
      <c r="B15" s="31" t="s">
        <v>222</v>
      </c>
      <c r="C15" s="31">
        <f>COUNTIFS('100-Point Checklist'!$C$6:$C$119,A15,'100-Point Checklist'!$A$6:$A$119,"&gt;0")</f>
        <v>5</v>
      </c>
      <c r="D15" s="31">
        <f>COUNTIFS('100-Point Checklist'!$C$6:$C$119,A15,'100-Point Checklist'!$A$6:$A$119,"&gt;0",'100-Point Checklist'!$G$6:$G$119,"Yes")</f>
        <v>0</v>
      </c>
      <c r="E15" s="32">
        <f t="shared" si="1"/>
        <v>0</v>
      </c>
    </row>
    <row r="16" ht="21.75" customHeight="1">
      <c r="A16" s="36" t="s">
        <v>262</v>
      </c>
      <c r="B16" s="36" t="s">
        <v>266</v>
      </c>
      <c r="C16" s="36">
        <f>COUNTIFS('100-Point Checklist'!$C$6:$C$119,A16,'100-Point Checklist'!$A$6:$A$119,"&gt;0")</f>
        <v>4</v>
      </c>
      <c r="D16" s="36">
        <f>COUNTIFS('100-Point Checklist'!$C$6:$C$119,A16,'100-Point Checklist'!$A$6:$A$119,"&gt;0",'100-Point Checklist'!$G$6:$G$119,"Yes")</f>
        <v>0</v>
      </c>
      <c r="E16" s="37">
        <f t="shared" si="1"/>
        <v>0</v>
      </c>
    </row>
    <row r="17" ht="21.75" customHeight="1">
      <c r="A17" s="36" t="s">
        <v>290</v>
      </c>
      <c r="B17" s="36" t="s">
        <v>266</v>
      </c>
      <c r="C17" s="36">
        <f>COUNTIFS('100-Point Checklist'!$C$6:$C$119,A17,'100-Point Checklist'!$A$6:$A$119,"&gt;0")</f>
        <v>4</v>
      </c>
      <c r="D17" s="36">
        <f>COUNTIFS('100-Point Checklist'!$C$6:$C$119,A17,'100-Point Checklist'!$A$6:$A$119,"&gt;0",'100-Point Checklist'!$G$6:$G$119,"Yes")</f>
        <v>0</v>
      </c>
      <c r="E17" s="37">
        <f t="shared" si="1"/>
        <v>0</v>
      </c>
    </row>
    <row r="18" ht="21.75" customHeight="1">
      <c r="A18" s="8" t="s">
        <v>307</v>
      </c>
      <c r="B18" s="3"/>
      <c r="C18" s="8">
        <f t="shared" ref="C18:D18" si="2">SUM(C4:C17)</f>
        <v>100</v>
      </c>
      <c r="D18" s="8">
        <f t="shared" si="2"/>
        <v>0</v>
      </c>
      <c r="E18" s="38">
        <f t="shared" si="1"/>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E1"/>
  </mergeCell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4.0"/>
    <col customWidth="1" min="2" max="2" width="26.0"/>
    <col customWidth="1" min="3" max="3" width="14.0"/>
    <col customWidth="1" min="4" max="4" width="26.0"/>
    <col customWidth="1" min="5" max="5" width="22.0"/>
    <col customWidth="1" min="6" max="6" width="26.86"/>
    <col customWidth="1" min="7" max="26" width="8.71"/>
  </cols>
  <sheetData>
    <row r="1" ht="24.75" customHeight="1">
      <c r="A1" s="1" t="s">
        <v>0</v>
      </c>
    </row>
    <row r="2">
      <c r="A2" s="2" t="s">
        <v>2</v>
      </c>
    </row>
    <row r="3">
      <c r="A3" s="3"/>
      <c r="B3" s="3"/>
      <c r="C3" s="3"/>
      <c r="D3" s="3"/>
      <c r="E3" s="3"/>
      <c r="F3" s="3"/>
    </row>
    <row r="4" ht="24.0" customHeight="1">
      <c r="A4" s="4" t="s">
        <v>3</v>
      </c>
      <c r="B4" s="4" t="s">
        <v>5</v>
      </c>
      <c r="C4" s="4" t="s">
        <v>6</v>
      </c>
      <c r="D4" s="4" t="s">
        <v>7</v>
      </c>
      <c r="E4" s="4" t="s">
        <v>8</v>
      </c>
      <c r="F4" s="4" t="s">
        <v>9</v>
      </c>
    </row>
    <row r="5" ht="24.0" customHeight="1">
      <c r="A5" s="7" t="s">
        <v>12</v>
      </c>
      <c r="B5" s="7" t="s">
        <v>16</v>
      </c>
      <c r="C5" s="7" t="s">
        <v>17</v>
      </c>
      <c r="D5" s="7" t="s">
        <v>18</v>
      </c>
      <c r="E5" s="7" t="s">
        <v>19</v>
      </c>
      <c r="F5" s="7" t="s">
        <v>20</v>
      </c>
    </row>
    <row r="6" ht="24.0" customHeight="1">
      <c r="A6" s="7" t="s">
        <v>21</v>
      </c>
      <c r="B6" s="7" t="s">
        <v>16</v>
      </c>
      <c r="C6" s="7" t="s">
        <v>17</v>
      </c>
      <c r="D6" s="7" t="s">
        <v>18</v>
      </c>
      <c r="E6" s="7" t="s">
        <v>19</v>
      </c>
      <c r="F6" s="7" t="s">
        <v>22</v>
      </c>
    </row>
    <row r="7" ht="24.0" customHeight="1">
      <c r="A7" s="7" t="s">
        <v>23</v>
      </c>
      <c r="B7" s="7" t="s">
        <v>16</v>
      </c>
      <c r="C7" s="7" t="s">
        <v>17</v>
      </c>
      <c r="D7" s="7" t="s">
        <v>18</v>
      </c>
      <c r="E7" s="7" t="s">
        <v>19</v>
      </c>
      <c r="F7" s="7" t="s">
        <v>25</v>
      </c>
    </row>
    <row r="8" ht="24.0" customHeight="1">
      <c r="A8" s="7" t="s">
        <v>26</v>
      </c>
      <c r="B8" s="7" t="s">
        <v>27</v>
      </c>
      <c r="C8" s="7" t="s">
        <v>17</v>
      </c>
      <c r="D8" s="7" t="s">
        <v>18</v>
      </c>
      <c r="E8" s="7" t="s">
        <v>28</v>
      </c>
      <c r="F8" s="7" t="s">
        <v>29</v>
      </c>
    </row>
    <row r="9" ht="24.0" customHeight="1">
      <c r="A9" s="7" t="s">
        <v>30</v>
      </c>
      <c r="B9" s="7" t="s">
        <v>31</v>
      </c>
      <c r="C9" s="7" t="s">
        <v>17</v>
      </c>
      <c r="D9" s="7" t="s">
        <v>18</v>
      </c>
      <c r="E9" s="7" t="s">
        <v>32</v>
      </c>
      <c r="F9" s="7" t="s">
        <v>33</v>
      </c>
    </row>
    <row r="10" ht="24.0" customHeight="1">
      <c r="A10" s="7" t="s">
        <v>34</v>
      </c>
      <c r="B10" s="7" t="s">
        <v>35</v>
      </c>
      <c r="C10" s="7" t="s">
        <v>17</v>
      </c>
      <c r="D10" s="7" t="s">
        <v>18</v>
      </c>
      <c r="E10" s="7" t="s">
        <v>36</v>
      </c>
      <c r="F10" s="7" t="s">
        <v>37</v>
      </c>
    </row>
    <row r="11" ht="24.0" customHeight="1">
      <c r="A11" s="7" t="s">
        <v>38</v>
      </c>
      <c r="B11" s="7" t="s">
        <v>16</v>
      </c>
      <c r="C11" s="7" t="s">
        <v>39</v>
      </c>
      <c r="D11" s="7" t="s">
        <v>18</v>
      </c>
      <c r="E11" s="7" t="s">
        <v>19</v>
      </c>
      <c r="F11" s="7" t="s">
        <v>40</v>
      </c>
    </row>
    <row r="12" ht="24.0" customHeight="1">
      <c r="A12" s="7" t="s">
        <v>41</v>
      </c>
      <c r="B12" s="7" t="s">
        <v>16</v>
      </c>
      <c r="C12" s="7" t="s">
        <v>39</v>
      </c>
      <c r="D12" s="7" t="s">
        <v>42</v>
      </c>
      <c r="E12" s="7" t="s">
        <v>19</v>
      </c>
      <c r="F12" s="7" t="s">
        <v>43</v>
      </c>
    </row>
    <row r="13" ht="24.0" customHeight="1">
      <c r="A13" s="7" t="s">
        <v>44</v>
      </c>
      <c r="B13" s="7" t="s">
        <v>16</v>
      </c>
      <c r="C13" s="7" t="s">
        <v>39</v>
      </c>
      <c r="D13" s="7" t="s">
        <v>18</v>
      </c>
      <c r="E13" s="7" t="s">
        <v>19</v>
      </c>
      <c r="F13" s="7" t="s">
        <v>45</v>
      </c>
    </row>
    <row r="14" ht="24.0" customHeight="1">
      <c r="A14" s="7" t="s">
        <v>46</v>
      </c>
      <c r="B14" s="7" t="s">
        <v>16</v>
      </c>
      <c r="C14" s="7" t="s">
        <v>47</v>
      </c>
      <c r="D14" s="7" t="s">
        <v>18</v>
      </c>
      <c r="E14" s="7" t="s">
        <v>19</v>
      </c>
      <c r="F14" s="7" t="s">
        <v>48</v>
      </c>
    </row>
    <row r="15" ht="24.0" customHeight="1">
      <c r="A15" s="7" t="s">
        <v>49</v>
      </c>
      <c r="B15" s="7" t="s">
        <v>16</v>
      </c>
      <c r="C15" s="7" t="s">
        <v>47</v>
      </c>
      <c r="D15" s="7" t="s">
        <v>18</v>
      </c>
      <c r="E15" s="7" t="s">
        <v>19</v>
      </c>
      <c r="F15" s="7" t="s">
        <v>50</v>
      </c>
    </row>
    <row r="16" ht="24.0" customHeight="1">
      <c r="A16" s="7" t="s">
        <v>51</v>
      </c>
      <c r="B16" s="7" t="s">
        <v>16</v>
      </c>
      <c r="C16" s="7" t="s">
        <v>47</v>
      </c>
      <c r="D16" s="7" t="s">
        <v>18</v>
      </c>
      <c r="E16" s="7" t="s">
        <v>19</v>
      </c>
      <c r="F16" s="7" t="s">
        <v>53</v>
      </c>
    </row>
    <row r="17" ht="24.0" customHeight="1">
      <c r="A17" s="7" t="s">
        <v>54</v>
      </c>
      <c r="B17" s="7" t="s">
        <v>16</v>
      </c>
      <c r="C17" s="7" t="s">
        <v>47</v>
      </c>
      <c r="D17" s="7" t="s">
        <v>18</v>
      </c>
      <c r="E17" s="7" t="s">
        <v>19</v>
      </c>
      <c r="F17" s="7" t="s">
        <v>56</v>
      </c>
    </row>
    <row r="18" ht="24.0" customHeight="1">
      <c r="A18" s="12" t="s">
        <v>57</v>
      </c>
      <c r="B18" s="12" t="s">
        <v>58</v>
      </c>
      <c r="C18" s="12" t="s">
        <v>59</v>
      </c>
      <c r="D18" s="12" t="s">
        <v>60</v>
      </c>
      <c r="E18" s="12" t="s">
        <v>61</v>
      </c>
      <c r="F18" s="12" t="s">
        <v>62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1"/>
    <mergeCell ref="A2:F2"/>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2026-09-25T18:17:40Z</dcterms:created>
  <dc:creator>openpyxl</dc:creator>
</cp:coreProperties>
</file>

<file path=docProps/custom.xml><?xml version="1.0" encoding="utf-8"?>
<Properties xmlns="http://schemas.openxmlformats.org/officeDocument/2006/custom-properties" xmlns:vt="http://schemas.openxmlformats.org/officeDocument/2006/docPropsVTypes"/>
</file>